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P:\Publications\Abstract\Abstract 2021\"/>
    </mc:Choice>
  </mc:AlternateContent>
  <bookViews>
    <workbookView xWindow="-15" yWindow="3960" windowWidth="15330" windowHeight="3150" tabRatio="601" firstSheet="1" activeTab="5"/>
  </bookViews>
  <sheets>
    <sheet name="Intro (i-vii)" sheetId="1" r:id="rId1"/>
    <sheet name="Land &amp; Pop. (1-5)" sheetId="2" r:id="rId2"/>
    <sheet name="Field Crops (6-32)" sheetId="3" r:id="rId3"/>
    <sheet name="Hort (33-57)" sheetId="4" r:id="rId4"/>
    <sheet name="Animal (58-73)" sheetId="5" r:id="rId5"/>
    <sheet name="Value (74-80)" sheetId="6" r:id="rId6"/>
    <sheet name="Capital (81-83)" sheetId="7" r:id="rId7"/>
    <sheet name="Trade (84-88)" sheetId="8" r:id="rId8"/>
    <sheet name="Indices (89-101)" sheetId="9" r:id="rId9"/>
    <sheet name="Consump. (102-103)" sheetId="10" r:id="rId10"/>
  </sheets>
  <definedNames>
    <definedName name="_xlnm.Print_Area" localSheetId="1">'Land &amp; Pop. (1-5)'!$A$1:$R$329</definedName>
    <definedName name="Z_F4AE1968_DA35_43D0_B456_FBD0ABC8A377_.wvu.PrintArea" localSheetId="2" hidden="1">'Field Crops (6-32)'!$A$1:$S$2348</definedName>
    <definedName name="Z_F4AE1968_DA35_43D0_B456_FBD0ABC8A377_.wvu.PrintArea" localSheetId="5" hidden="1">'Value (74-80)'!$A$1:$R$329</definedName>
  </definedNames>
  <calcPr calcId="162913"/>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P1293" i="4" l="1"/>
  <c r="P1294" i="4"/>
  <c r="P1295" i="4"/>
  <c r="P1296" i="4"/>
  <c r="P1297" i="4"/>
  <c r="P1299" i="4"/>
  <c r="P1300" i="4"/>
  <c r="P1301" i="4"/>
  <c r="P1302" i="4"/>
  <c r="P1303" i="4"/>
  <c r="P1305" i="4"/>
  <c r="P1306" i="4"/>
  <c r="P1307" i="4"/>
  <c r="P1308" i="4"/>
  <c r="P1309" i="4"/>
  <c r="P1311" i="4"/>
  <c r="P1312" i="4"/>
  <c r="P1313" i="4"/>
  <c r="P1314" i="4"/>
  <c r="P1315" i="4"/>
  <c r="P1317" i="4"/>
  <c r="P1318" i="4"/>
  <c r="P1319" i="4"/>
  <c r="M320" i="2" l="1"/>
  <c r="M317" i="2"/>
  <c r="M314" i="2"/>
  <c r="M313" i="2"/>
  <c r="M311" i="2"/>
  <c r="M310" i="2"/>
  <c r="M308" i="2"/>
  <c r="M307" i="2"/>
  <c r="M305" i="2"/>
  <c r="M304" i="2"/>
  <c r="M302" i="2"/>
  <c r="M301" i="2"/>
  <c r="M299" i="2"/>
  <c r="M298" i="2"/>
  <c r="M294" i="2"/>
  <c r="M293" i="2"/>
  <c r="M289" i="2"/>
  <c r="H1121" i="3" l="1"/>
  <c r="K1336" i="3" l="1"/>
  <c r="K1335" i="3"/>
  <c r="K1334" i="3"/>
  <c r="K1333" i="3"/>
  <c r="K1332" i="3"/>
  <c r="K1330" i="3"/>
  <c r="K1329" i="3"/>
  <c r="K1328" i="3"/>
  <c r="K1327" i="3"/>
  <c r="K1326" i="3"/>
  <c r="K1324" i="3"/>
  <c r="K1323" i="3"/>
  <c r="K1322" i="3"/>
  <c r="K1321" i="3"/>
  <c r="K1320" i="3"/>
  <c r="H1143" i="3" l="1"/>
  <c r="H1142" i="3"/>
  <c r="H1141" i="3"/>
  <c r="H1140" i="3"/>
  <c r="H1139" i="3"/>
  <c r="H1137" i="3"/>
  <c r="H1136" i="3"/>
  <c r="H1135" i="3"/>
  <c r="H1134" i="3"/>
  <c r="H1133" i="3"/>
  <c r="H1131" i="3"/>
  <c r="H1130" i="3"/>
  <c r="H1129" i="3"/>
  <c r="H1128" i="3"/>
  <c r="H1127" i="3"/>
  <c r="H1125" i="3"/>
  <c r="H1124" i="3"/>
  <c r="H1123" i="3"/>
  <c r="H1122" i="3"/>
  <c r="H1118" i="3"/>
  <c r="H1117" i="3"/>
  <c r="H1116" i="3"/>
  <c r="H1115" i="3"/>
  <c r="H1113" i="3"/>
  <c r="H1112" i="3"/>
  <c r="H1111" i="3"/>
  <c r="H1110" i="3"/>
  <c r="H1109" i="3"/>
  <c r="L450" i="3"/>
  <c r="L449" i="3"/>
  <c r="L448" i="3"/>
  <c r="L447" i="3"/>
  <c r="L446" i="3"/>
  <c r="L444" i="3"/>
  <c r="L443" i="3"/>
  <c r="L442" i="3"/>
  <c r="L441" i="3"/>
  <c r="L440" i="3"/>
  <c r="L438" i="3"/>
  <c r="L437" i="3"/>
  <c r="L436" i="3"/>
  <c r="L435" i="3"/>
  <c r="L434" i="3"/>
  <c r="L432" i="3"/>
  <c r="L431" i="3"/>
  <c r="L430" i="3"/>
  <c r="L429" i="3"/>
  <c r="L428" i="3"/>
  <c r="I2230" i="3" l="1"/>
  <c r="I2229" i="3"/>
  <c r="I2228" i="3"/>
  <c r="I2227" i="3"/>
  <c r="I2225" i="3"/>
  <c r="I2224" i="3"/>
  <c r="I2223" i="3"/>
  <c r="I2222" i="3"/>
  <c r="I2221" i="3"/>
  <c r="I2219" i="3"/>
  <c r="I2218" i="3"/>
  <c r="I2217" i="3"/>
  <c r="I2216" i="3"/>
  <c r="I2215" i="3"/>
  <c r="I2213" i="3"/>
  <c r="I2212" i="3"/>
  <c r="I2211" i="3"/>
  <c r="I2210" i="3"/>
  <c r="I2209" i="3"/>
  <c r="I2207" i="3"/>
  <c r="I2206" i="3"/>
  <c r="I2205" i="3"/>
  <c r="I2204" i="3"/>
  <c r="I2203" i="3"/>
  <c r="I2201" i="3"/>
  <c r="I2200" i="3"/>
  <c r="I2199" i="3"/>
  <c r="I2198" i="3"/>
  <c r="I2197" i="3"/>
  <c r="I2195" i="3"/>
  <c r="I2194" i="3"/>
  <c r="I2193" i="3"/>
  <c r="I2192" i="3"/>
  <c r="I2191" i="3"/>
  <c r="I2189" i="3"/>
  <c r="I2188" i="3"/>
  <c r="I2187" i="3"/>
  <c r="I2186" i="3"/>
  <c r="I2185" i="3"/>
  <c r="I2183" i="3"/>
  <c r="I2182" i="3"/>
  <c r="I2181" i="3"/>
  <c r="I2180" i="3"/>
  <c r="I2179" i="3"/>
  <c r="L712" i="3" l="1"/>
  <c r="L711" i="3"/>
  <c r="L709" i="3"/>
  <c r="L708" i="3"/>
  <c r="L707" i="3"/>
  <c r="L706" i="3"/>
  <c r="L705" i="3"/>
  <c r="L703" i="3"/>
  <c r="L702" i="3"/>
  <c r="L701" i="3"/>
  <c r="L700" i="3"/>
  <c r="L699" i="3"/>
  <c r="L697" i="3"/>
  <c r="L696" i="3"/>
  <c r="L695" i="3"/>
  <c r="L694" i="3"/>
  <c r="L693" i="3"/>
  <c r="L691" i="3"/>
  <c r="L690" i="3"/>
  <c r="L689" i="3"/>
  <c r="L688" i="3"/>
  <c r="L687" i="3"/>
  <c r="L551" i="3" l="1"/>
  <c r="L550" i="3"/>
  <c r="L548" i="3"/>
  <c r="L547" i="3"/>
  <c r="L546" i="3"/>
  <c r="L545" i="3"/>
  <c r="L544" i="3"/>
  <c r="L542" i="3"/>
  <c r="L541" i="3"/>
  <c r="L540" i="3"/>
  <c r="L539" i="3"/>
  <c r="L538" i="3"/>
  <c r="L536" i="3"/>
  <c r="L535" i="3"/>
  <c r="L534" i="3"/>
  <c r="L533" i="3"/>
  <c r="L532" i="3"/>
  <c r="L530" i="3"/>
  <c r="L529" i="3"/>
  <c r="L528" i="3"/>
  <c r="L527" i="3"/>
  <c r="L526" i="3"/>
  <c r="E601" i="3"/>
  <c r="E600" i="3"/>
  <c r="E599" i="3"/>
  <c r="E598" i="3"/>
  <c r="E597" i="3"/>
  <c r="E595" i="3"/>
  <c r="E594" i="3"/>
  <c r="E593" i="3"/>
  <c r="E592" i="3"/>
  <c r="E591" i="3"/>
  <c r="E589" i="3"/>
  <c r="E588" i="3"/>
  <c r="E587" i="3"/>
  <c r="E586" i="3"/>
  <c r="E585" i="3"/>
  <c r="L1552" i="3"/>
  <c r="L1551" i="3"/>
  <c r="L1550" i="3"/>
  <c r="L1549" i="3"/>
  <c r="L1548" i="3"/>
  <c r="L1546" i="3"/>
  <c r="L1545" i="3"/>
  <c r="L1544" i="3"/>
  <c r="L1543" i="3"/>
  <c r="L1542" i="3"/>
  <c r="L1540" i="3"/>
  <c r="L1539" i="3"/>
  <c r="L1538" i="3"/>
  <c r="L1537" i="3"/>
  <c r="L1536" i="3"/>
  <c r="L1534" i="3"/>
  <c r="L1533" i="3"/>
  <c r="L1532" i="3"/>
  <c r="L1531" i="3"/>
  <c r="L1530" i="3"/>
  <c r="L902" i="3"/>
  <c r="L901" i="3"/>
  <c r="L899" i="3"/>
  <c r="L898" i="3"/>
  <c r="L897" i="3"/>
  <c r="L896" i="3"/>
  <c r="L895" i="3"/>
  <c r="L893" i="3"/>
  <c r="L892" i="3"/>
  <c r="L891" i="3"/>
  <c r="L890" i="3"/>
  <c r="L889" i="3"/>
  <c r="L887" i="3"/>
  <c r="L886" i="3"/>
  <c r="L885" i="3"/>
  <c r="L884" i="3"/>
  <c r="L883" i="3"/>
  <c r="L881" i="3"/>
  <c r="L880" i="3"/>
  <c r="L879" i="3"/>
  <c r="L878" i="3"/>
  <c r="L877" i="3"/>
  <c r="L1074" i="3" l="1"/>
  <c r="L1073" i="3"/>
  <c r="L1071" i="3"/>
  <c r="L1070" i="3"/>
  <c r="L1069" i="3"/>
  <c r="L1068" i="3"/>
  <c r="L1067" i="3"/>
  <c r="L1065" i="3"/>
  <c r="L1064" i="3"/>
  <c r="L1063" i="3"/>
  <c r="L1062" i="3"/>
  <c r="L1061" i="3"/>
  <c r="L1059" i="3"/>
  <c r="L1058" i="3"/>
  <c r="L1057" i="3"/>
  <c r="L1056" i="3"/>
  <c r="L1055" i="3"/>
  <c r="L1053" i="3"/>
  <c r="L1052" i="3"/>
  <c r="L1051" i="3"/>
  <c r="L1050" i="3"/>
  <c r="L1049" i="3"/>
  <c r="G408" i="3" l="1"/>
  <c r="G409" i="3"/>
  <c r="G410" i="3"/>
  <c r="G411" i="3"/>
  <c r="G412" i="3"/>
  <c r="G414" i="3"/>
  <c r="G415" i="3"/>
  <c r="G416" i="3"/>
  <c r="G417" i="3"/>
  <c r="G418" i="3"/>
  <c r="G420" i="3"/>
  <c r="G421" i="3"/>
  <c r="G422" i="3"/>
  <c r="G423" i="3"/>
  <c r="G747" i="3"/>
  <c r="G748" i="3"/>
  <c r="G749" i="3"/>
  <c r="G750" i="3"/>
  <c r="G751" i="3"/>
  <c r="G753" i="3"/>
  <c r="G754" i="3"/>
  <c r="G755" i="3"/>
  <c r="G756" i="3"/>
  <c r="G757" i="3"/>
  <c r="G759" i="3"/>
  <c r="G760" i="3"/>
  <c r="G761" i="3"/>
  <c r="G762" i="3"/>
  <c r="G763" i="3"/>
  <c r="G765" i="3"/>
  <c r="G766" i="3"/>
  <c r="G767" i="3"/>
  <c r="G768" i="3"/>
  <c r="G769" i="3"/>
  <c r="G771" i="3"/>
  <c r="G772" i="3"/>
  <c r="G773" i="3"/>
  <c r="G774" i="3"/>
  <c r="G775" i="3"/>
  <c r="G777" i="3"/>
  <c r="G935" i="3"/>
  <c r="G936" i="3"/>
  <c r="G937" i="3"/>
  <c r="G938" i="3"/>
  <c r="G939" i="3"/>
  <c r="G941" i="3"/>
  <c r="G942" i="3"/>
  <c r="G943" i="3"/>
  <c r="G944" i="3"/>
  <c r="G945" i="3"/>
  <c r="G947" i="3"/>
  <c r="G948" i="3"/>
  <c r="G949" i="3"/>
  <c r="G950" i="3"/>
  <c r="G951" i="3"/>
  <c r="G953" i="3"/>
  <c r="G954" i="3"/>
  <c r="G955" i="3"/>
  <c r="G956" i="3"/>
  <c r="G957" i="3"/>
  <c r="G959" i="3"/>
  <c r="G960" i="3"/>
  <c r="G961" i="3"/>
  <c r="G962" i="3"/>
  <c r="F4" i="9" l="1"/>
  <c r="J44" i="10"/>
  <c r="J43" i="10"/>
  <c r="J42" i="10"/>
  <c r="J41" i="10"/>
  <c r="J39" i="10"/>
  <c r="J38" i="10"/>
  <c r="J37" i="10"/>
  <c r="J36" i="10"/>
  <c r="J35" i="10"/>
  <c r="J33" i="10"/>
  <c r="J32" i="10"/>
  <c r="J31" i="10"/>
  <c r="J30" i="10"/>
  <c r="J29" i="10"/>
  <c r="E541" i="5"/>
  <c r="M291" i="4"/>
  <c r="M238" i="4"/>
  <c r="M237" i="4"/>
  <c r="M32" i="4"/>
  <c r="K645" i="4"/>
  <c r="K644" i="4"/>
  <c r="K643" i="4"/>
  <c r="K642" i="4"/>
  <c r="K639" i="4"/>
  <c r="K638" i="4"/>
  <c r="K637" i="4"/>
  <c r="K636" i="4"/>
  <c r="K633" i="4"/>
  <c r="C56" i="2" l="1"/>
  <c r="I811" i="9"/>
  <c r="F610" i="9"/>
  <c r="P335" i="9"/>
  <c r="F272" i="9"/>
  <c r="K207" i="9"/>
  <c r="J151" i="7"/>
  <c r="H82" i="7"/>
  <c r="H81" i="7"/>
  <c r="Q302" i="6"/>
  <c r="P302" i="6"/>
  <c r="N302" i="6"/>
  <c r="Q290" i="6"/>
  <c r="P290" i="6"/>
  <c r="O290" i="6"/>
  <c r="N290" i="6"/>
  <c r="P277" i="6"/>
  <c r="O277" i="6"/>
  <c r="N277" i="6"/>
  <c r="F234" i="6"/>
  <c r="P303" i="6" l="1"/>
  <c r="N303" i="6"/>
  <c r="C55" i="2" l="1"/>
  <c r="J150" i="7"/>
  <c r="H79" i="7"/>
  <c r="H78" i="7"/>
  <c r="H77" i="7"/>
  <c r="H76" i="7"/>
  <c r="H75" i="7"/>
  <c r="H73" i="7"/>
  <c r="F232" i="6"/>
  <c r="F231" i="6"/>
  <c r="F230" i="6"/>
  <c r="F229" i="6"/>
  <c r="F228" i="6"/>
  <c r="F226" i="6"/>
  <c r="J182" i="6"/>
  <c r="I748" i="5"/>
  <c r="E540" i="5"/>
  <c r="E539" i="5"/>
  <c r="E538" i="5"/>
  <c r="E468" i="5"/>
  <c r="E467" i="5"/>
  <c r="E466" i="5"/>
  <c r="M31" i="4"/>
  <c r="M86" i="4"/>
  <c r="O132" i="4"/>
  <c r="O131" i="4"/>
  <c r="O130" i="4"/>
  <c r="M184" i="4"/>
  <c r="M290" i="4"/>
  <c r="M302" i="6"/>
  <c r="L302" i="6"/>
  <c r="K302" i="6"/>
  <c r="J302" i="6"/>
  <c r="I302" i="6"/>
  <c r="H302" i="6"/>
  <c r="G302" i="6"/>
  <c r="M290" i="6"/>
  <c r="L290" i="6"/>
  <c r="K290" i="6"/>
  <c r="J290" i="6"/>
  <c r="I290" i="6"/>
  <c r="H290" i="6"/>
  <c r="G290" i="6"/>
  <c r="M277" i="6"/>
  <c r="L277" i="6"/>
  <c r="K277" i="6"/>
  <c r="J277" i="6"/>
  <c r="I277" i="6"/>
  <c r="H277" i="6"/>
  <c r="G277" i="6"/>
  <c r="J303" i="6" l="1"/>
  <c r="L303" i="6"/>
  <c r="I303" i="6"/>
  <c r="G303" i="6"/>
  <c r="K303" i="6"/>
  <c r="H303" i="6"/>
  <c r="M303" i="6"/>
  <c r="K424" i="4" l="1"/>
  <c r="K423" i="4"/>
  <c r="M289" i="4"/>
  <c r="M236" i="4"/>
  <c r="M183" i="4"/>
  <c r="M85" i="4"/>
  <c r="M30" i="4"/>
  <c r="K99" i="5"/>
  <c r="I747" i="5" l="1"/>
  <c r="I746" i="5"/>
  <c r="I745" i="5"/>
  <c r="I743" i="5"/>
  <c r="I742" i="5"/>
  <c r="I741" i="5"/>
  <c r="I740" i="5"/>
  <c r="I739" i="5"/>
  <c r="I737" i="5"/>
  <c r="I736" i="5"/>
  <c r="I735" i="5"/>
  <c r="I734" i="5"/>
  <c r="I733" i="5"/>
  <c r="I731" i="5"/>
  <c r="I730" i="5"/>
  <c r="I729" i="5"/>
  <c r="I728" i="5"/>
  <c r="I727" i="5"/>
  <c r="I725" i="5"/>
  <c r="I724" i="5"/>
  <c r="I723" i="5"/>
  <c r="I722" i="5"/>
  <c r="I721" i="5"/>
  <c r="I719" i="5"/>
  <c r="I718" i="5"/>
  <c r="I717" i="5"/>
  <c r="I716" i="5"/>
  <c r="I715" i="5"/>
  <c r="I713" i="5"/>
  <c r="I712" i="5"/>
  <c r="I711" i="5"/>
  <c r="I710" i="5"/>
  <c r="I709" i="5"/>
  <c r="J181" i="6"/>
  <c r="H53" i="7" l="1"/>
  <c r="O126" i="4"/>
  <c r="O125" i="4"/>
  <c r="H72" i="7"/>
  <c r="H71" i="7"/>
  <c r="H70" i="7"/>
  <c r="H69" i="7"/>
  <c r="H67" i="7"/>
  <c r="H66" i="7"/>
  <c r="H65" i="7"/>
  <c r="H64" i="7"/>
  <c r="H63" i="7"/>
  <c r="H61" i="7"/>
  <c r="H60" i="7"/>
  <c r="H59" i="7"/>
  <c r="H58" i="7"/>
  <c r="H57" i="7"/>
  <c r="H55" i="7"/>
  <c r="H54" i="7"/>
  <c r="H52" i="7"/>
  <c r="H51" i="7"/>
  <c r="H49" i="7"/>
  <c r="H48" i="7"/>
  <c r="H47" i="7"/>
  <c r="H46" i="7"/>
  <c r="H45" i="7"/>
  <c r="M288" i="4" l="1"/>
  <c r="M286" i="4"/>
  <c r="M285" i="4"/>
  <c r="M284" i="4"/>
  <c r="M283" i="4"/>
  <c r="M235" i="4"/>
  <c r="M182" i="4"/>
  <c r="O128" i="4"/>
  <c r="O127" i="4"/>
  <c r="O124" i="4"/>
  <c r="O122" i="4"/>
  <c r="O121" i="4"/>
  <c r="M84" i="4"/>
  <c r="M82" i="4"/>
  <c r="M81" i="4"/>
  <c r="M80" i="4"/>
  <c r="M79" i="4"/>
  <c r="M78" i="4"/>
  <c r="M29" i="4" l="1"/>
  <c r="M27" i="4"/>
  <c r="M26" i="4"/>
  <c r="M25" i="4"/>
  <c r="M24" i="4"/>
  <c r="M23" i="4"/>
  <c r="M21" i="4"/>
  <c r="I97" i="2" l="1"/>
  <c r="I96" i="2"/>
  <c r="I95" i="2"/>
  <c r="I94" i="2"/>
  <c r="I93" i="2"/>
  <c r="I92" i="2"/>
  <c r="I91" i="2"/>
  <c r="I90" i="2"/>
  <c r="I89" i="2"/>
  <c r="D98" i="2"/>
  <c r="E98" i="2"/>
  <c r="F98" i="2"/>
  <c r="G98" i="2"/>
  <c r="H98" i="2"/>
  <c r="I98" i="2" l="1"/>
  <c r="J148" i="7" l="1"/>
  <c r="F302" i="6"/>
  <c r="E302" i="6"/>
  <c r="D302" i="6"/>
  <c r="F290" i="6"/>
  <c r="E290" i="6"/>
  <c r="D290" i="6"/>
  <c r="F277" i="6"/>
  <c r="E277" i="6"/>
  <c r="D277" i="6"/>
  <c r="F303" i="6" l="1"/>
  <c r="E303" i="6"/>
  <c r="D303" i="6"/>
  <c r="E223" i="2"/>
  <c r="E224" i="2"/>
  <c r="E225" i="2"/>
  <c r="E218" i="2"/>
  <c r="E219" i="2"/>
  <c r="E220" i="2"/>
  <c r="E221" i="2"/>
  <c r="E213" i="2"/>
  <c r="E214" i="2"/>
  <c r="E215" i="2"/>
  <c r="E216" i="2"/>
  <c r="E208" i="2"/>
  <c r="E209" i="2"/>
  <c r="E210" i="2"/>
  <c r="E211" i="2"/>
  <c r="E203" i="2"/>
  <c r="E204" i="2"/>
  <c r="E198" i="2"/>
  <c r="E199" i="2"/>
  <c r="E200" i="2"/>
  <c r="E201" i="2"/>
  <c r="E193" i="2"/>
  <c r="E194" i="2"/>
  <c r="E195" i="2"/>
  <c r="E196" i="2"/>
  <c r="E188" i="2"/>
  <c r="E189" i="2"/>
  <c r="E190" i="2"/>
  <c r="E191" i="2"/>
  <c r="E183" i="2"/>
  <c r="E184" i="2"/>
  <c r="E185" i="2"/>
  <c r="E186" i="2"/>
  <c r="E178" i="2"/>
  <c r="E179" i="2"/>
  <c r="E180" i="2"/>
  <c r="E181" i="2"/>
  <c r="E173" i="2"/>
  <c r="E174" i="2"/>
  <c r="E175" i="2"/>
  <c r="E176" i="2"/>
  <c r="E168" i="2" l="1"/>
  <c r="E169" i="2"/>
  <c r="E170" i="2"/>
  <c r="E171" i="2"/>
  <c r="E163" i="2"/>
  <c r="E164" i="2"/>
  <c r="E165" i="2"/>
  <c r="E166" i="2"/>
  <c r="E158" i="2"/>
  <c r="E159" i="2"/>
  <c r="E160" i="2"/>
  <c r="E161" i="2"/>
  <c r="C54" i="2"/>
  <c r="F225" i="6" l="1"/>
  <c r="F224" i="6"/>
  <c r="F223" i="6"/>
  <c r="F222" i="6"/>
  <c r="F220" i="6"/>
  <c r="F219" i="6"/>
  <c r="F218" i="6"/>
  <c r="F217" i="6"/>
  <c r="F216" i="6"/>
  <c r="F214" i="6"/>
  <c r="F213" i="6"/>
  <c r="F212" i="6"/>
  <c r="F211" i="6"/>
  <c r="F210" i="6"/>
  <c r="F208" i="6"/>
  <c r="F207" i="6"/>
  <c r="F206" i="6"/>
  <c r="F205" i="6"/>
  <c r="F204" i="6"/>
  <c r="I20" i="7"/>
  <c r="I19" i="7"/>
  <c r="I18" i="7"/>
  <c r="I17" i="7"/>
  <c r="I16" i="7"/>
  <c r="I14" i="7"/>
  <c r="I13" i="7"/>
  <c r="I12" i="7"/>
  <c r="I11" i="7"/>
  <c r="I10" i="7"/>
  <c r="I8" i="7"/>
  <c r="I7" i="7"/>
  <c r="I6" i="7"/>
  <c r="I5" i="7"/>
  <c r="I4" i="7"/>
  <c r="G399" i="9"/>
  <c r="H34" i="8"/>
  <c r="H33" i="8"/>
  <c r="J147" i="7"/>
  <c r="J145" i="7"/>
  <c r="J144" i="7"/>
  <c r="J143" i="7"/>
  <c r="J142" i="7"/>
  <c r="J141" i="7"/>
  <c r="E536" i="5"/>
  <c r="E535" i="5"/>
  <c r="E534" i="5"/>
  <c r="E464" i="5"/>
  <c r="E463" i="5"/>
  <c r="E462" i="5"/>
  <c r="E461" i="5"/>
  <c r="G328" i="5"/>
  <c r="G327" i="5"/>
  <c r="G325" i="5"/>
  <c r="C53" i="2"/>
  <c r="C51" i="2"/>
  <c r="C50" i="2"/>
  <c r="C49" i="2"/>
  <c r="C48" i="2"/>
  <c r="C47" i="2"/>
  <c r="C45" i="2"/>
  <c r="C44" i="2"/>
  <c r="C43" i="2"/>
  <c r="G671" i="9"/>
  <c r="F144" i="9"/>
  <c r="M180" i="4" l="1"/>
  <c r="M179" i="4"/>
  <c r="M178" i="4"/>
  <c r="M177" i="4"/>
  <c r="C259" i="2" l="1"/>
  <c r="J27" i="10"/>
  <c r="M27" i="10" s="1"/>
  <c r="J26" i="10"/>
  <c r="M26" i="10" s="1"/>
  <c r="J25" i="10"/>
  <c r="M25" i="10" s="1"/>
  <c r="J179" i="6"/>
  <c r="K641" i="4"/>
  <c r="K421" i="4"/>
  <c r="M233" i="4"/>
  <c r="M232" i="4"/>
  <c r="M231" i="4"/>
  <c r="M230" i="4"/>
  <c r="K420" i="4"/>
  <c r="K419" i="4"/>
  <c r="K418" i="4"/>
  <c r="K417" i="4"/>
  <c r="K415" i="4"/>
  <c r="K414" i="4"/>
  <c r="F350" i="4"/>
  <c r="F349" i="4"/>
  <c r="M282" i="4"/>
  <c r="M280" i="4"/>
  <c r="M279" i="4"/>
  <c r="M278" i="4"/>
  <c r="M277" i="4"/>
  <c r="M229" i="4"/>
  <c r="M227" i="4"/>
  <c r="M176" i="4"/>
  <c r="M174" i="4"/>
  <c r="M76" i="4"/>
  <c r="J177" i="6"/>
  <c r="E533" i="5"/>
  <c r="J174" i="6"/>
  <c r="H32" i="8"/>
  <c r="K98" i="5"/>
  <c r="J139" i="7"/>
  <c r="J138" i="7"/>
  <c r="J137" i="7"/>
  <c r="J176" i="6"/>
  <c r="J173" i="6"/>
  <c r="J171" i="6"/>
  <c r="J168" i="6"/>
  <c r="J167" i="6"/>
  <c r="J164" i="6"/>
  <c r="J163" i="6"/>
  <c r="J157" i="6"/>
  <c r="J156" i="6"/>
  <c r="J155" i="6"/>
  <c r="E374" i="5"/>
  <c r="E373" i="5"/>
  <c r="E372" i="5"/>
  <c r="E370" i="5"/>
  <c r="E369" i="5"/>
  <c r="E368" i="5"/>
  <c r="E367" i="5"/>
  <c r="E366" i="5"/>
  <c r="E364" i="5"/>
  <c r="E363" i="5"/>
  <c r="E362" i="5"/>
  <c r="E361" i="5"/>
  <c r="E360" i="5"/>
  <c r="G326" i="5"/>
  <c r="G324" i="5"/>
  <c r="K97" i="5"/>
  <c r="K413" i="4"/>
  <c r="K412" i="4"/>
  <c r="K411" i="4"/>
  <c r="K409" i="4"/>
  <c r="K408" i="4"/>
  <c r="K407" i="4"/>
  <c r="K406" i="4"/>
  <c r="K405" i="4"/>
  <c r="K403" i="4"/>
  <c r="K402" i="4"/>
  <c r="K401" i="4"/>
  <c r="K400" i="4"/>
  <c r="K399" i="4"/>
  <c r="F348" i="4"/>
  <c r="F347" i="4"/>
  <c r="F345" i="4"/>
  <c r="F344" i="4"/>
  <c r="F343" i="4"/>
  <c r="F342" i="4"/>
  <c r="F341" i="4"/>
  <c r="F339" i="4"/>
  <c r="F338" i="4"/>
  <c r="F337" i="4"/>
  <c r="F336" i="4"/>
  <c r="F335" i="4"/>
  <c r="F333" i="4"/>
  <c r="F332" i="4"/>
  <c r="F331" i="4"/>
  <c r="F330" i="4"/>
  <c r="F329" i="4"/>
  <c r="F327" i="4"/>
  <c r="F326" i="4"/>
  <c r="F325" i="4"/>
  <c r="F324" i="4"/>
  <c r="F323" i="4"/>
  <c r="F321" i="4"/>
  <c r="F320" i="4"/>
  <c r="F319" i="4"/>
  <c r="F318" i="4"/>
  <c r="F317" i="4"/>
  <c r="M276" i="4"/>
  <c r="M274" i="4"/>
  <c r="M226" i="4"/>
  <c r="M225" i="4"/>
  <c r="M224" i="4"/>
  <c r="M223" i="4"/>
  <c r="M221" i="4"/>
  <c r="M173" i="4"/>
  <c r="M172" i="4"/>
  <c r="M171" i="4"/>
  <c r="M170" i="4"/>
  <c r="O120" i="4"/>
  <c r="O119" i="4"/>
  <c r="O118" i="4"/>
  <c r="M75" i="4"/>
  <c r="M74" i="4"/>
  <c r="M73" i="4"/>
  <c r="M72" i="4"/>
  <c r="M70" i="4"/>
  <c r="M69" i="4"/>
  <c r="M20" i="4"/>
  <c r="M19" i="4"/>
  <c r="M18" i="4"/>
  <c r="M17" i="4"/>
  <c r="H31" i="8"/>
  <c r="H30" i="8"/>
  <c r="H28" i="8"/>
  <c r="H27" i="8"/>
  <c r="H26" i="8"/>
  <c r="H25" i="8"/>
  <c r="J24" i="10"/>
  <c r="M24" i="10" s="1"/>
  <c r="J23" i="10"/>
  <c r="M23" i="10" s="1"/>
  <c r="J21" i="10"/>
  <c r="M21" i="10" s="1"/>
  <c r="J20" i="10"/>
  <c r="M20" i="10" s="1"/>
  <c r="J19" i="10"/>
  <c r="M19" i="10" s="1"/>
  <c r="J18" i="10"/>
  <c r="M18" i="10" s="1"/>
  <c r="J17" i="10"/>
  <c r="M17" i="10" s="1"/>
  <c r="J15" i="10"/>
  <c r="M15" i="10" s="1"/>
  <c r="J7" i="10"/>
  <c r="M7" i="10" s="1"/>
  <c r="J8" i="10"/>
  <c r="M8" i="10" s="1"/>
  <c r="J5" i="10"/>
  <c r="M5" i="10" s="1"/>
  <c r="E460" i="5"/>
  <c r="E458" i="5"/>
  <c r="E457" i="5"/>
  <c r="E456" i="5"/>
  <c r="E455" i="5"/>
  <c r="E454" i="5"/>
  <c r="E452" i="5"/>
  <c r="E451" i="5"/>
  <c r="E450" i="5"/>
  <c r="E449" i="5"/>
  <c r="E448" i="5"/>
  <c r="E446" i="5"/>
  <c r="E445" i="5"/>
  <c r="E444" i="5"/>
  <c r="E443" i="5"/>
  <c r="E442" i="5"/>
  <c r="E440" i="5"/>
  <c r="E439" i="5"/>
  <c r="E438" i="5"/>
  <c r="E437" i="5"/>
  <c r="E436" i="5"/>
  <c r="E434" i="5"/>
  <c r="E433" i="5"/>
  <c r="E432" i="5"/>
  <c r="E431" i="5"/>
  <c r="E430" i="5"/>
  <c r="E502" i="5"/>
  <c r="E503" i="5"/>
  <c r="E504" i="5"/>
  <c r="E505" i="5"/>
  <c r="E506" i="5"/>
  <c r="E508" i="5"/>
  <c r="E509" i="5"/>
  <c r="E510" i="5"/>
  <c r="E511" i="5"/>
  <c r="E512" i="5"/>
  <c r="E514" i="5"/>
  <c r="E515" i="5"/>
  <c r="E516" i="5"/>
  <c r="E517" i="5"/>
  <c r="E518" i="5"/>
  <c r="E520" i="5"/>
  <c r="E521" i="5"/>
  <c r="E522" i="5"/>
  <c r="E523" i="5"/>
  <c r="E524" i="5"/>
  <c r="E526" i="5"/>
  <c r="E527" i="5"/>
  <c r="E528" i="5"/>
  <c r="E529" i="5"/>
  <c r="E530" i="5"/>
  <c r="E532" i="5"/>
  <c r="J6" i="10"/>
  <c r="M6" i="10" s="1"/>
  <c r="J9" i="10"/>
  <c r="M9" i="10" s="1"/>
  <c r="J11" i="10"/>
  <c r="M11" i="10" s="1"/>
  <c r="J12" i="10"/>
  <c r="M12" i="10" s="1"/>
  <c r="J13" i="10"/>
  <c r="M13" i="10" s="1"/>
  <c r="J14" i="10"/>
  <c r="M14" i="10" s="1"/>
  <c r="J117" i="7"/>
  <c r="J118" i="7"/>
  <c r="J119" i="7"/>
  <c r="J120" i="7"/>
  <c r="J121" i="7"/>
  <c r="J123" i="7"/>
  <c r="J124" i="7"/>
  <c r="J125" i="7"/>
  <c r="J126" i="7"/>
  <c r="J127" i="7"/>
  <c r="J129" i="7"/>
  <c r="J130" i="7"/>
  <c r="J131" i="7"/>
  <c r="J132" i="7"/>
  <c r="J133" i="7"/>
  <c r="J135" i="7"/>
  <c r="J136" i="7"/>
  <c r="J300" i="5"/>
  <c r="J301" i="5"/>
  <c r="J302" i="5"/>
  <c r="G300" i="5"/>
  <c r="G301" i="5"/>
  <c r="G302" i="5"/>
  <c r="G303" i="5"/>
  <c r="G304" i="5"/>
  <c r="G306" i="5"/>
  <c r="G307" i="5"/>
  <c r="G308" i="5"/>
  <c r="G309" i="5"/>
  <c r="G310" i="5"/>
  <c r="G312" i="5"/>
  <c r="G313" i="5"/>
  <c r="G314" i="5"/>
  <c r="G315" i="5"/>
  <c r="G316" i="5"/>
  <c r="G318" i="5"/>
  <c r="G319" i="5"/>
  <c r="G320" i="5"/>
  <c r="G321" i="5"/>
  <c r="G322" i="5"/>
  <c r="K71" i="5"/>
  <c r="K72" i="5"/>
  <c r="K73" i="5"/>
  <c r="K74" i="5"/>
  <c r="K75" i="5"/>
  <c r="K77" i="5"/>
  <c r="K78" i="5"/>
  <c r="K79" i="5"/>
  <c r="K80" i="5"/>
  <c r="K81" i="5"/>
  <c r="K83" i="5"/>
  <c r="K84" i="5"/>
  <c r="K85" i="5"/>
  <c r="K86" i="5"/>
  <c r="K87" i="5"/>
  <c r="K89" i="5"/>
  <c r="K90" i="5"/>
  <c r="K91" i="5"/>
  <c r="K92" i="5"/>
  <c r="K93" i="5"/>
  <c r="K95" i="5"/>
  <c r="K96" i="5"/>
  <c r="K617" i="4"/>
  <c r="K618" i="4"/>
  <c r="K619" i="4"/>
  <c r="K620" i="4"/>
  <c r="K621" i="4"/>
  <c r="K623" i="4"/>
  <c r="K624" i="4"/>
  <c r="K625" i="4"/>
  <c r="K626" i="4"/>
  <c r="K627" i="4"/>
  <c r="K629" i="4"/>
  <c r="K630" i="4"/>
  <c r="K631" i="4"/>
  <c r="K632" i="4"/>
  <c r="K635" i="4"/>
  <c r="K393" i="4"/>
  <c r="K394" i="4"/>
  <c r="K395" i="4"/>
  <c r="K396" i="4"/>
  <c r="K397" i="4"/>
  <c r="M264" i="4"/>
  <c r="M265" i="4"/>
  <c r="M266" i="4"/>
  <c r="M267" i="4"/>
  <c r="M268" i="4"/>
  <c r="M270" i="4"/>
  <c r="M271" i="4"/>
  <c r="M272" i="4"/>
  <c r="M273" i="4"/>
  <c r="M211" i="4"/>
  <c r="M212" i="4"/>
  <c r="M213" i="4"/>
  <c r="M214" i="4"/>
  <c r="M215" i="4"/>
  <c r="M217" i="4"/>
  <c r="M218" i="4"/>
  <c r="M219" i="4"/>
  <c r="M220" i="4"/>
  <c r="M168" i="4"/>
  <c r="O116" i="4"/>
  <c r="Q310" i="2"/>
  <c r="Q308" i="2"/>
  <c r="Q307" i="2"/>
  <c r="Q306" i="2"/>
  <c r="Q305" i="2"/>
  <c r="Q304" i="2"/>
  <c r="Q303" i="2"/>
  <c r="Q302" i="2"/>
  <c r="Q330" i="2"/>
  <c r="Q329" i="2"/>
  <c r="Q328" i="2"/>
  <c r="Q327" i="2"/>
  <c r="Q326" i="2"/>
  <c r="Q325" i="2"/>
  <c r="Q324" i="2"/>
  <c r="Q323" i="2"/>
  <c r="Q322" i="2"/>
  <c r="Q320" i="2"/>
  <c r="Q318" i="2"/>
  <c r="Q317" i="2"/>
  <c r="Q316" i="2"/>
  <c r="Q315" i="2"/>
  <c r="Q314" i="2"/>
  <c r="Q309" i="2"/>
  <c r="H6" i="8"/>
  <c r="H7" i="8"/>
  <c r="H8" i="8"/>
  <c r="H9" i="8"/>
  <c r="H10" i="8"/>
  <c r="H12" i="8"/>
  <c r="H13" i="8"/>
  <c r="H14" i="8"/>
  <c r="H15" i="8"/>
  <c r="H16" i="8"/>
  <c r="H18" i="8"/>
  <c r="H19" i="8"/>
  <c r="H20" i="8"/>
  <c r="H21" i="8"/>
  <c r="H22" i="8"/>
  <c r="H24" i="8"/>
  <c r="M5" i="4"/>
  <c r="M6" i="4"/>
  <c r="M7" i="4"/>
  <c r="M8" i="4"/>
  <c r="M9" i="4"/>
  <c r="M11" i="4"/>
  <c r="M12" i="4"/>
  <c r="M13" i="4"/>
  <c r="M14" i="4"/>
  <c r="M15" i="4"/>
  <c r="M60" i="4"/>
  <c r="M61" i="4"/>
  <c r="M62" i="4"/>
  <c r="M63" i="4"/>
  <c r="M64" i="4"/>
  <c r="M66" i="4"/>
  <c r="M67" i="4"/>
  <c r="M68" i="4"/>
  <c r="O112" i="4"/>
  <c r="O113" i="4"/>
  <c r="O114" i="4"/>
  <c r="O115" i="4"/>
  <c r="M158" i="4"/>
  <c r="M159" i="4"/>
  <c r="M160" i="4"/>
  <c r="M161" i="4"/>
  <c r="M162" i="4"/>
  <c r="M164" i="4"/>
  <c r="M165" i="4"/>
  <c r="M166" i="4"/>
  <c r="M167" i="4"/>
  <c r="C5" i="2"/>
  <c r="C6" i="2"/>
  <c r="C7" i="2"/>
  <c r="C8" i="2"/>
  <c r="C9" i="2"/>
  <c r="C11" i="2"/>
  <c r="C12" i="2"/>
  <c r="C13" i="2"/>
  <c r="C14" i="2"/>
  <c r="C15" i="2"/>
  <c r="C17" i="2"/>
  <c r="C18" i="2"/>
  <c r="C19" i="2"/>
  <c r="C20" i="2"/>
  <c r="C21" i="2"/>
  <c r="C23" i="2"/>
  <c r="C24" i="2"/>
  <c r="C25" i="2"/>
  <c r="C26" i="2"/>
  <c r="C27" i="2"/>
  <c r="C29" i="2"/>
  <c r="C30" i="2"/>
  <c r="C31" i="2"/>
  <c r="C32" i="2"/>
  <c r="C33" i="2"/>
  <c r="C35" i="2"/>
  <c r="C36" i="2"/>
  <c r="C37" i="2"/>
  <c r="C38" i="2"/>
  <c r="C39" i="2"/>
  <c r="C41" i="2"/>
  <c r="C42" i="2"/>
  <c r="E226" i="2"/>
  <c r="C241" i="2"/>
  <c r="C242" i="2"/>
  <c r="C244" i="2"/>
  <c r="C245" i="2"/>
  <c r="C246" i="2"/>
  <c r="C247" i="2"/>
  <c r="C248" i="2"/>
  <c r="C249" i="2"/>
  <c r="C250" i="2"/>
  <c r="C251" i="2"/>
  <c r="C252" i="2"/>
  <c r="C253" i="2"/>
  <c r="C254" i="2"/>
  <c r="C255" i="2"/>
  <c r="C256" i="2"/>
  <c r="C257" i="2"/>
  <c r="C258" i="2"/>
  <c r="Q321" i="2" l="1"/>
  <c r="Q311" i="2"/>
  <c r="Q301" i="2"/>
  <c r="A54" i="6"/>
</calcChain>
</file>

<file path=xl/sharedStrings.xml><?xml version="1.0" encoding="utf-8"?>
<sst xmlns="http://schemas.openxmlformats.org/spreadsheetml/2006/main" count="8427" uniqueCount="1938">
  <si>
    <t>i</t>
  </si>
  <si>
    <t>ii</t>
  </si>
  <si>
    <t>iii</t>
  </si>
  <si>
    <t>ℓ</t>
  </si>
  <si>
    <t>iv</t>
  </si>
  <si>
    <t>Indices of the volume of agricultural production (split-years)</t>
  </si>
  <si>
    <t>Price indices of intermediate goods and services</t>
  </si>
  <si>
    <t>Source:  SA Wine Industry Information and Systems (SAWIS)</t>
  </si>
  <si>
    <t xml:space="preserve">Before 1997, Sorghum Board </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</si>
  <si>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</si>
  <si>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</si>
  <si>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</si>
  <si>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</si>
  <si>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</si>
  <si>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</si>
  <si>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</si>
  <si>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</si>
  <si>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</si>
  <si>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</si>
  <si>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</si>
  <si>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</si>
  <si>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</si>
  <si>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</si>
  <si>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</si>
  <si>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</si>
  <si>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</si>
  <si>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</si>
  <si>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</si>
  <si>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</si>
  <si>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</si>
  <si>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</si>
  <si>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</si>
  <si>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</si>
  <si>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</si>
  <si>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</si>
  <si>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</si>
  <si>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</si>
  <si>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</si>
  <si>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Average auction prices</t>
  </si>
  <si>
    <t>Dried root</t>
  </si>
  <si>
    <t>Selling prices</t>
  </si>
  <si>
    <t>Gr I</t>
  </si>
  <si>
    <t>ha</t>
  </si>
  <si>
    <t>Mangoes</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</si>
  <si>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</si>
  <si>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</si>
  <si>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</si>
  <si>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</si>
  <si>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</si>
  <si>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</si>
  <si>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</si>
  <si>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</si>
  <si>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</si>
  <si>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</si>
  <si>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</si>
  <si>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</si>
  <si>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</si>
  <si>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</si>
  <si>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</si>
  <si>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</si>
  <si>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</si>
  <si>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</si>
  <si>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</si>
  <si>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</si>
  <si>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</si>
  <si>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</si>
  <si>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</si>
  <si>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</si>
  <si>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</si>
  <si>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</si>
  <si>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</si>
  <si>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</si>
  <si>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</si>
  <si>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</si>
  <si>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</si>
  <si>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</si>
  <si>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</si>
  <si>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</si>
  <si>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Other land as % of total area</t>
  </si>
  <si>
    <t xml:space="preserve">Undenatured ethyl alcohol </t>
  </si>
  <si>
    <t>Prior to 1993/94, Dairy Board</t>
  </si>
  <si>
    <t>of destination</t>
  </si>
  <si>
    <t>2.1</t>
  </si>
  <si>
    <t>4.1</t>
  </si>
  <si>
    <t>Average f.a.e. price</t>
  </si>
  <si>
    <t>quantity processed</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</si>
  <si>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</si>
  <si>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</si>
  <si>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</si>
  <si>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</si>
  <si>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</si>
  <si>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</si>
  <si>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</si>
  <si>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</si>
  <si>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</si>
  <si>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</si>
  <si>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</si>
  <si>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</si>
  <si>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</si>
  <si>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</si>
  <si>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</si>
  <si>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Unspecified</t>
  </si>
  <si>
    <t>Total population</t>
  </si>
  <si>
    <t>Peptones, other protein substances and hide powder</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</si>
  <si>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</si>
  <si>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</si>
  <si>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</si>
  <si>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</si>
  <si>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</si>
  <si>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</si>
  <si>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</si>
  <si>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</si>
  <si>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</si>
  <si>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</si>
  <si>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</si>
  <si>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</si>
  <si>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</si>
  <si>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</si>
  <si>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</si>
  <si>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</si>
  <si>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</si>
  <si>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</si>
  <si>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</si>
  <si>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</si>
  <si>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</si>
  <si>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</si>
  <si>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</si>
  <si>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</si>
  <si>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</si>
  <si>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</si>
  <si>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</si>
  <si>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</si>
  <si>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</si>
  <si>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</si>
  <si>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</si>
  <si>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</si>
  <si>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</si>
  <si>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</si>
  <si>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</si>
  <si>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Fresh milk</t>
  </si>
  <si>
    <t>Eggs</t>
  </si>
  <si>
    <t>10 October 1996</t>
  </si>
  <si>
    <t>(excluding TBVC states)</t>
  </si>
  <si>
    <t>North West</t>
  </si>
  <si>
    <t>Mpumalanga</t>
  </si>
  <si>
    <t>KwaZulu-Natal</t>
  </si>
  <si>
    <t>Condensed milk and milk powder</t>
  </si>
  <si>
    <t>1999</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</si>
  <si>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</si>
  <si>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</si>
  <si>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</si>
  <si>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</si>
  <si>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</si>
  <si>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</si>
  <si>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</si>
  <si>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</si>
  <si>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</si>
  <si>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</si>
  <si>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</si>
  <si>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</si>
  <si>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</si>
  <si>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</si>
  <si>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</si>
  <si>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</si>
  <si>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</si>
  <si>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</si>
  <si>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</si>
  <si>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</si>
  <si>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</si>
  <si>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</si>
  <si>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</si>
  <si>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</si>
  <si>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</si>
  <si>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</si>
  <si>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</si>
  <si>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</si>
  <si>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</si>
  <si>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</si>
  <si>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</si>
  <si>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</si>
  <si>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</si>
  <si>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</si>
  <si>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</si>
  <si>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</si>
  <si>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</si>
  <si>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</si>
  <si>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</si>
  <si>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</si>
  <si>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</si>
  <si>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</si>
  <si>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</si>
  <si>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</si>
  <si>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</si>
  <si>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</si>
  <si>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</si>
  <si>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</si>
  <si>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</si>
  <si>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</si>
  <si>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</si>
  <si>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</si>
  <si>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</si>
  <si>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</si>
  <si>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</si>
  <si>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</si>
  <si>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</si>
  <si>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</si>
  <si>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</si>
  <si>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</si>
  <si>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</si>
  <si>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</si>
  <si>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</si>
  <si>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</si>
  <si>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</si>
  <si>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</si>
  <si>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</si>
  <si>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</si>
  <si>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</si>
  <si>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</si>
  <si>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</si>
  <si>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</si>
  <si>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</si>
  <si>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</si>
  <si>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</si>
  <si>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</si>
  <si>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</si>
  <si>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</si>
  <si>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</si>
  <si>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</si>
  <si>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</si>
  <si>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</si>
  <si>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</si>
  <si>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</si>
  <si>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</si>
  <si>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</si>
  <si>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</si>
  <si>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</si>
  <si>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</si>
  <si>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</si>
  <si>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</si>
  <si>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</si>
  <si>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</si>
  <si>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</si>
  <si>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</si>
  <si>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</si>
  <si>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</si>
  <si>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</si>
  <si>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</si>
  <si>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</si>
  <si>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</si>
  <si>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</si>
  <si>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</si>
  <si>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</si>
  <si>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</si>
  <si>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</si>
  <si>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</si>
  <si>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</si>
  <si>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</si>
  <si>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</si>
  <si>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</si>
  <si>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</si>
  <si>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</si>
  <si>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</si>
  <si>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</si>
  <si>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</si>
  <si>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</si>
  <si>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</si>
  <si>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</si>
  <si>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</si>
  <si>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</si>
  <si>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</si>
  <si>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</si>
  <si>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</si>
  <si>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</si>
  <si>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</si>
  <si>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</si>
  <si>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</si>
  <si>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</si>
  <si>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</si>
  <si>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</si>
  <si>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</si>
  <si>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</si>
  <si>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</si>
  <si>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</si>
  <si>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</si>
  <si>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</si>
  <si>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</si>
  <si>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</si>
  <si>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</si>
  <si>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</si>
  <si>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</si>
  <si>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2010/11</t>
  </si>
  <si>
    <t>2009/09</t>
  </si>
  <si>
    <t>Mush-rooms</t>
  </si>
  <si>
    <t>2011/12</t>
  </si>
  <si>
    <t>Producer price of undried root</t>
  </si>
  <si>
    <t xml:space="preserve">2007/08 </t>
  </si>
  <si>
    <t xml:space="preserve">2008/09 </t>
  </si>
  <si>
    <t>Tel. +27 12 319 7141</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</si>
  <si>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</si>
  <si>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</si>
  <si>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</si>
  <si>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</si>
  <si>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</si>
  <si>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</si>
  <si>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</si>
  <si>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</si>
  <si>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</si>
  <si>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</si>
  <si>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</si>
  <si>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</si>
  <si>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</si>
  <si>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</si>
  <si>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</si>
  <si>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</si>
  <si>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</si>
  <si>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</si>
  <si>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</si>
  <si>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</si>
  <si>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</si>
  <si>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</si>
  <si>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</si>
  <si>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</si>
  <si>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</si>
  <si>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</si>
  <si>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</si>
  <si>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</si>
  <si>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</si>
  <si>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</si>
  <si>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</si>
  <si>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</si>
  <si>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</si>
  <si>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</si>
  <si>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</si>
  <si>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</si>
  <si>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</si>
  <si>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</si>
  <si>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</si>
  <si>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</si>
  <si>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</si>
  <si>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</si>
  <si>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</si>
  <si>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</si>
  <si>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</si>
  <si>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</si>
  <si>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</si>
  <si>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</si>
  <si>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</si>
  <si>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</si>
  <si>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</si>
  <si>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</si>
  <si>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</si>
  <si>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</si>
  <si>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</si>
  <si>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</si>
  <si>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</si>
  <si>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</si>
  <si>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</si>
  <si>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</si>
  <si>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</si>
  <si>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</si>
  <si>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</si>
  <si>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</si>
  <si>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</si>
  <si>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</si>
  <si>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</si>
  <si>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</si>
  <si>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</si>
  <si>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</si>
  <si>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</si>
  <si>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</si>
  <si>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</si>
  <si>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</si>
  <si>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</si>
  <si>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</si>
  <si>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</si>
  <si>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</si>
  <si>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</si>
  <si>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</si>
  <si>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</si>
  <si>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</si>
  <si>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</si>
  <si>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</si>
  <si>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</si>
  <si>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</si>
  <si>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</si>
  <si>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</si>
  <si>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Oils and fats</t>
  </si>
  <si>
    <t>Western Cape</t>
  </si>
  <si>
    <t>Field crops</t>
  </si>
  <si>
    <t>Horticulture</t>
  </si>
  <si>
    <t>Animal production</t>
  </si>
  <si>
    <t>Total Production</t>
  </si>
  <si>
    <t>Gross</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</si>
  <si>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</si>
  <si>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</si>
  <si>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</si>
  <si>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</si>
  <si>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</si>
  <si>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</si>
  <si>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</si>
  <si>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</si>
  <si>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</si>
  <si>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</si>
  <si>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</si>
  <si>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</si>
  <si>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</si>
  <si>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</si>
  <si>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</si>
  <si>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</si>
  <si>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</si>
  <si>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</si>
  <si>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</si>
  <si>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</si>
  <si>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</si>
  <si>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</si>
  <si>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</si>
  <si>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</si>
  <si>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</si>
  <si>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</si>
  <si>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</si>
  <si>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</si>
  <si>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</si>
  <si>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</si>
  <si>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</si>
  <si>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</si>
  <si>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</si>
  <si>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</si>
  <si>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</si>
  <si>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</si>
  <si>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</si>
  <si>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</si>
  <si>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</si>
  <si>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</si>
  <si>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</si>
  <si>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</si>
  <si>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</si>
  <si>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</si>
  <si>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</si>
  <si>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</si>
  <si>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</si>
  <si>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</si>
  <si>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</si>
  <si>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</si>
  <si>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</si>
  <si>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</si>
  <si>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</si>
  <si>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</si>
  <si>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</si>
  <si>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</si>
  <si>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</si>
  <si>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</si>
  <si>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</si>
  <si>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</si>
  <si>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</si>
  <si>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</si>
  <si>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</si>
  <si>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</si>
  <si>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</si>
  <si>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</si>
  <si>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</si>
  <si>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</si>
  <si>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</si>
  <si>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</si>
  <si>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Year February to January</t>
  </si>
  <si>
    <t>Year July to June</t>
  </si>
  <si>
    <t>Marketed by producers</t>
  </si>
  <si>
    <t>Seed produced</t>
  </si>
  <si>
    <t>1997</t>
  </si>
  <si>
    <t>Production of eggs</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</si>
  <si>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</si>
  <si>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</si>
  <si>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</si>
  <si>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</si>
  <si>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</si>
  <si>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</si>
  <si>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</si>
  <si>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</si>
  <si>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</si>
  <si>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</si>
  <si>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</si>
  <si>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</si>
  <si>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</si>
  <si>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</si>
  <si>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</si>
  <si>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</si>
  <si>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</si>
  <si>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</si>
  <si>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</si>
  <si>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</si>
  <si>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</si>
  <si>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</si>
  <si>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</si>
  <si>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</si>
  <si>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</si>
  <si>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</si>
  <si>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</si>
  <si>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</si>
  <si>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</si>
  <si>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</si>
  <si>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</si>
  <si>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</si>
  <si>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</si>
  <si>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</si>
  <si>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</si>
  <si>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</si>
  <si>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</si>
  <si>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</si>
  <si>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</si>
  <si>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</si>
  <si>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</si>
  <si>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</si>
  <si>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</si>
  <si>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</si>
  <si>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Value</t>
  </si>
  <si>
    <t>Weights</t>
  </si>
  <si>
    <t>Total production RSA origin</t>
  </si>
  <si>
    <t>Imports</t>
  </si>
  <si>
    <t>Pineapples</t>
  </si>
  <si>
    <t>Gauteng</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</si>
  <si>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</si>
  <si>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</si>
  <si>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</si>
  <si>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</si>
  <si>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</si>
  <si>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</si>
  <si>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</si>
  <si>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</si>
  <si>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</si>
  <si>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</si>
  <si>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</si>
  <si>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</si>
  <si>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</si>
  <si>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</si>
  <si>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</si>
  <si>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</si>
  <si>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</si>
  <si>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</si>
  <si>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</si>
  <si>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</si>
  <si>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</si>
  <si>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</si>
  <si>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</si>
  <si>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</si>
  <si>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</si>
  <si>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</si>
  <si>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</si>
  <si>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</si>
  <si>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</si>
  <si>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</si>
  <si>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</si>
  <si>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</si>
  <si>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</si>
  <si>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</si>
  <si>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</si>
  <si>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</si>
  <si>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</si>
  <si>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</si>
  <si>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</si>
  <si>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</si>
  <si>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</si>
  <si>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</si>
  <si>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</si>
  <si>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</si>
  <si>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</si>
  <si>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</si>
  <si>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</si>
  <si>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</si>
  <si>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</si>
  <si>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</si>
  <si>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</si>
  <si>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</si>
  <si>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</si>
  <si>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</si>
  <si>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</si>
  <si>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</si>
  <si>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</si>
  <si>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</si>
  <si>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</si>
  <si>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</si>
  <si>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</si>
  <si>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</si>
  <si>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</si>
  <si>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</si>
  <si>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</si>
  <si>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</si>
  <si>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</si>
  <si>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</si>
  <si>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</si>
  <si>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</si>
  <si>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</si>
  <si>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</si>
  <si>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</si>
  <si>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</si>
  <si>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</si>
  <si>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</si>
  <si>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</si>
  <si>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</si>
  <si>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</si>
  <si>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</si>
  <si>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</si>
  <si>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</si>
  <si>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</si>
  <si>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</si>
  <si>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</si>
  <si>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</si>
  <si>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</si>
  <si>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</si>
  <si>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</si>
  <si>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</si>
  <si>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corn</t>
  </si>
  <si>
    <t>1 cu yard</t>
  </si>
  <si>
    <t>1 pint</t>
  </si>
  <si>
    <t>1 gallon</t>
  </si>
  <si>
    <t>27 cu feet</t>
  </si>
  <si>
    <t>4 gills</t>
  </si>
  <si>
    <t>8 pints</t>
  </si>
  <si>
    <t>0,0353 cu ft</t>
  </si>
  <si>
    <t>1,3080 cu yds</t>
  </si>
  <si>
    <t>0,2200 gallon</t>
  </si>
  <si>
    <t>Eastern Cape</t>
  </si>
  <si>
    <t>Northern Cape</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</si>
  <si>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</si>
  <si>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</si>
  <si>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</si>
  <si>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</si>
  <si>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</si>
  <si>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</si>
  <si>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</si>
  <si>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</si>
  <si>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</si>
  <si>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</si>
  <si>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</si>
  <si>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</si>
  <si>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</si>
  <si>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</si>
  <si>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</si>
  <si>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</si>
  <si>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</si>
  <si>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</si>
  <si>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</si>
  <si>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</si>
  <si>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</si>
  <si>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</si>
  <si>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</si>
  <si>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</si>
  <si>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</si>
  <si>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</si>
  <si>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</si>
  <si>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</si>
  <si>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</si>
  <si>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</si>
  <si>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</si>
  <si>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</si>
  <si>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</si>
  <si>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</si>
  <si>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</si>
  <si>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</si>
  <si>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</si>
  <si>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</si>
  <si>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</si>
  <si>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</si>
  <si>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</si>
  <si>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</si>
  <si>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</si>
  <si>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</si>
  <si>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</si>
  <si>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</si>
  <si>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</si>
  <si>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</si>
  <si>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</si>
  <si>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</si>
  <si>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</si>
  <si>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</si>
  <si>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</si>
  <si>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</si>
  <si>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</si>
  <si>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</si>
  <si>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</si>
  <si>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</si>
  <si>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</si>
  <si>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</si>
  <si>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</si>
  <si>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</si>
  <si>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</si>
  <si>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</si>
  <si>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</si>
  <si>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</si>
  <si>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</si>
  <si>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</si>
  <si>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</si>
  <si>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</si>
  <si>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</si>
  <si>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</si>
  <si>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</si>
  <si>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</si>
  <si>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</si>
  <si>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</si>
  <si>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</si>
  <si>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</si>
  <si>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</si>
  <si>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</si>
  <si>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</si>
  <si>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</si>
  <si>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</si>
  <si>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</si>
  <si>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</si>
  <si>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</si>
  <si>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</si>
  <si>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</si>
  <si>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</si>
  <si>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</si>
  <si>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</si>
  <si>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</si>
  <si>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</si>
  <si>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</si>
  <si>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</si>
  <si>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</si>
  <si>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</si>
  <si>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</si>
  <si>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</si>
  <si>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</si>
  <si>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</si>
  <si>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</si>
  <si>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</si>
  <si>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</si>
  <si>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</si>
  <si>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</si>
  <si>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</si>
  <si>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</si>
  <si>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</si>
  <si>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</si>
  <si>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</si>
  <si>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</si>
  <si>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</si>
  <si>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</si>
  <si>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</si>
  <si>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SA pro-cessed for human purposes</t>
  </si>
  <si>
    <t>Edible groundnuts</t>
  </si>
  <si>
    <t>and production and exports of sugar</t>
  </si>
  <si>
    <t>Gross value of seed</t>
  </si>
  <si>
    <t>Producer price of hay</t>
  </si>
  <si>
    <t xml:space="preserve"> 2007/08</t>
  </si>
  <si>
    <t xml:space="preserve">and gross values of hay and lucerne seed  </t>
  </si>
  <si>
    <t>Employment in agriculture, hunting, forestry and fishing, and total employment</t>
  </si>
  <si>
    <t>Canola: area planted, production, producer prices and price index, gross value, deliveries and quantity processed</t>
  </si>
  <si>
    <t>Canola</t>
  </si>
  <si>
    <t>Tractors</t>
  </si>
  <si>
    <t>Trucks</t>
  </si>
  <si>
    <t>Directorate Statistics and Economic Analysis</t>
  </si>
  <si>
    <t>Private Bag X246</t>
  </si>
  <si>
    <t>Resource Centre</t>
  </si>
  <si>
    <t>Private Bag X144</t>
  </si>
  <si>
    <t>kilogramme</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</si>
  <si>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</si>
  <si>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</si>
  <si>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</si>
  <si>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</si>
  <si>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</si>
  <si>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</si>
  <si>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</si>
  <si>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</si>
  <si>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</si>
  <si>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</si>
  <si>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</si>
  <si>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</si>
  <si>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Papayas</t>
  </si>
  <si>
    <t>Non-woolled sheep</t>
  </si>
  <si>
    <t>Other woolled sheep</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</si>
  <si>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</si>
  <si>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</si>
  <si>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</si>
  <si>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</si>
  <si>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Sunflower seed oil</t>
  </si>
  <si>
    <t>Combined index</t>
  </si>
  <si>
    <t>All farming requisites</t>
  </si>
  <si>
    <t>Food production</t>
  </si>
  <si>
    <t>Expenditure on intermediate goods and services</t>
  </si>
  <si>
    <t>Marketing year: Oct. to Sep.</t>
  </si>
  <si>
    <t>Marketing year: Oct. to Sep.</t>
  </si>
  <si>
    <t>Production year: May to April</t>
  </si>
  <si>
    <t>Production year: October to September</t>
  </si>
  <si>
    <t>Undenatured ethyl alcohol (beverages)</t>
  </si>
  <si>
    <t>Table 2.1 – Mid-year population estimates by province</t>
  </si>
  <si>
    <t>Mid-year population estimates by province</t>
  </si>
  <si>
    <t>ABSTRACT</t>
  </si>
  <si>
    <t>OF</t>
  </si>
  <si>
    <t>Agricultural</t>
  </si>
  <si>
    <t>Statistics</t>
  </si>
  <si>
    <t>Source: From 1990, Crop Estimates Committee</t>
  </si>
  <si>
    <t>Estimated total population</t>
  </si>
  <si>
    <t xml:space="preserve">       From 1986/87 to 1996/97, price for grade M1 in bags, excluding price of bags</t>
  </si>
  <si>
    <r>
      <t>Area planted</t>
    </r>
    <r>
      <rPr>
        <vertAlign val="superscript"/>
        <sz val="8"/>
        <color indexed="8"/>
        <rFont val="Arial"/>
        <family val="2"/>
      </rPr>
      <t>1</t>
    </r>
  </si>
  <si>
    <t xml:space="preserve">      From 1992/93 to 1993/94, prices for grade SB</t>
  </si>
  <si>
    <t xml:space="preserve">      From 1991/92, bulk prices</t>
  </si>
  <si>
    <t xml:space="preserve">       Up to 1985/86, price for grade B1 in bags, excluding price of bags</t>
  </si>
  <si>
    <t>R/ton</t>
  </si>
  <si>
    <r>
      <t>Producer price</t>
    </r>
    <r>
      <rPr>
        <vertAlign val="superscript"/>
        <sz val="8"/>
        <color indexed="8"/>
        <rFont val="Arial"/>
        <family val="2"/>
      </rPr>
      <t>1</t>
    </r>
  </si>
  <si>
    <r>
      <t>Price index</t>
    </r>
    <r>
      <rPr>
        <vertAlign val="superscript"/>
        <sz val="8"/>
        <color indexed="8"/>
        <rFont val="Arial"/>
        <family val="2"/>
      </rPr>
      <t>2</t>
    </r>
  </si>
  <si>
    <r>
      <t>Sugar exports</t>
    </r>
    <r>
      <rPr>
        <vertAlign val="superscript"/>
        <sz val="8"/>
        <color indexed="8"/>
        <rFont val="Arial"/>
        <family val="2"/>
      </rPr>
      <t>3</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</si>
  <si>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</si>
  <si>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</si>
  <si>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</si>
  <si>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</si>
  <si>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</si>
  <si>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</si>
  <si>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</si>
  <si>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</si>
  <si>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</si>
  <si>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</si>
  <si>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</si>
  <si>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</si>
  <si>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</si>
  <si>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</si>
  <si>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</si>
  <si>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</si>
  <si>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</si>
  <si>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</si>
  <si>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</si>
  <si>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</si>
  <si>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</si>
  <si>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</si>
  <si>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</si>
  <si>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</si>
  <si>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</si>
  <si>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</si>
  <si>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</si>
  <si>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</si>
  <si>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</si>
  <si>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</si>
  <si>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</si>
  <si>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</si>
  <si>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t xml:space="preserve">     Up to 2003/04, average auction price of mutton on the hook at certain auction markets</t>
  </si>
  <si>
    <t xml:space="preserve">Source: </t>
  </si>
  <si>
    <t>Numbers (1 000)</t>
  </si>
  <si>
    <t>Cattle (1 000)</t>
  </si>
  <si>
    <t>Cattle (percentage)</t>
  </si>
  <si>
    <t>Year:   March to February</t>
  </si>
  <si>
    <t>All intermediate goods and services purchased</t>
  </si>
  <si>
    <t xml:space="preserve">        business services, community, social and personal services</t>
  </si>
  <si>
    <t xml:space="preserve">      trust companies; non-monetary banks and trust assets; and participation mortgage bond holders</t>
  </si>
  <si>
    <t>Citrus fruit, fresh or dried</t>
  </si>
  <si>
    <t>Grapes, fresh or dried</t>
  </si>
  <si>
    <t>Apples, pears and quinces, fresh or dried</t>
  </si>
  <si>
    <t>Apricots, cherries, peaches, plums and sloes, fresh or dried</t>
  </si>
  <si>
    <t>Hides and skins (bovine)</t>
  </si>
  <si>
    <t>Weights:</t>
  </si>
  <si>
    <t>Non-food production</t>
  </si>
  <si>
    <t xml:space="preserve">      Soya beans included from 1975</t>
  </si>
  <si>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</si>
  <si>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</si>
  <si>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</si>
  <si>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</si>
  <si>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</si>
  <si>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</si>
  <si>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</si>
  <si>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</si>
  <si>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</si>
  <si>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</si>
  <si>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</si>
  <si>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</si>
  <si>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</si>
  <si>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</si>
  <si>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</si>
  <si>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</si>
  <si>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</si>
  <si>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</si>
  <si>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</si>
  <si>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</si>
  <si>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</si>
  <si>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</si>
  <si>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</si>
  <si>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</si>
  <si>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</si>
  <si>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</si>
  <si>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</si>
  <si>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</si>
  <si>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</si>
  <si>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</si>
  <si>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Selling prices</t>
    </r>
    <r>
      <rPr>
        <vertAlign val="superscript"/>
        <sz val="8"/>
        <color indexed="8"/>
        <rFont val="Arial"/>
        <family val="2"/>
      </rPr>
      <t>1</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</si>
  <si>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</si>
  <si>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</si>
  <si>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</si>
  <si>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</si>
  <si>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</si>
  <si>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BS1</t>
    </r>
    <r>
      <rPr>
        <vertAlign val="superscript"/>
        <sz val="8"/>
        <color indexed="8"/>
        <rFont val="Arial"/>
        <family val="2"/>
      </rPr>
      <t>4</t>
    </r>
  </si>
  <si>
    <r>
      <t>Total      production</t>
    </r>
    <r>
      <rPr>
        <vertAlign val="superscript"/>
        <sz val="8"/>
        <color indexed="8"/>
        <rFont val="Arial"/>
        <family val="2"/>
      </rPr>
      <t>2</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</si>
  <si>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</si>
  <si>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</si>
  <si>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</si>
  <si>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</si>
  <si>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</si>
  <si>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3</t>
    </r>
  </si>
  <si>
    <r>
      <t>Seed and unshelled</t>
    </r>
    <r>
      <rPr>
        <vertAlign val="superscript"/>
        <sz val="8"/>
        <color indexed="8"/>
        <rFont val="Arial"/>
        <family val="2"/>
      </rPr>
      <t>1</t>
    </r>
  </si>
  <si>
    <r>
      <t>Total    production</t>
    </r>
    <r>
      <rPr>
        <vertAlign val="superscript"/>
        <sz val="8"/>
        <color indexed="8"/>
        <rFont val="Arial"/>
        <family val="2"/>
      </rPr>
      <t>2</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</si>
  <si>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</si>
  <si>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</si>
  <si>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</si>
  <si>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</si>
  <si>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</si>
  <si>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</si>
  <si>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</si>
  <si>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Deliveries</t>
    </r>
    <r>
      <rPr>
        <vertAlign val="superscript"/>
        <sz val="8"/>
        <color indexed="8"/>
        <rFont val="Arial"/>
        <family val="2"/>
      </rPr>
      <t>5, 6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</si>
  <si>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</si>
  <si>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</si>
  <si>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</si>
  <si>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</si>
  <si>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</si>
  <si>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</si>
  <si>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</si>
  <si>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</si>
  <si>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</si>
  <si>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</si>
  <si>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</si>
  <si>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</si>
  <si>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</si>
  <si>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</si>
  <si>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</si>
  <si>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</si>
  <si>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</si>
  <si>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</si>
  <si>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</si>
  <si>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</si>
  <si>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</si>
  <si>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</si>
  <si>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</si>
  <si>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</si>
  <si>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</si>
  <si>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</si>
  <si>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</si>
  <si>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</si>
  <si>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</si>
  <si>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</si>
  <si>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</si>
  <si>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</si>
  <si>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</si>
  <si>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</si>
  <si>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</si>
  <si>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</si>
  <si>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</si>
  <si>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</si>
  <si>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</si>
  <si>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</si>
  <si>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</si>
  <si>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</si>
  <si>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</si>
  <si>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</si>
  <si>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</si>
  <si>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</si>
  <si>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</si>
  <si>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</si>
  <si>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</si>
  <si>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</si>
  <si>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</si>
  <si>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</si>
  <si>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</si>
  <si>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</si>
  <si>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</si>
  <si>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</si>
  <si>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</si>
  <si>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</si>
  <si>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</si>
  <si>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</si>
  <si>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rPr>
        <vertAlign val="superscript"/>
        <sz val="7"/>
        <color indexed="8"/>
        <rFont val="Arial"/>
        <family val="2"/>
      </rPr>
      <t>1</t>
    </r>
    <r>
      <rPr>
        <sz val="7"/>
        <color indexed="8"/>
        <rFont val="Arial"/>
        <family val="2"/>
      </rPr>
      <t xml:space="preserve">    Numbers kept by only those producers who responded—figures not extrapolated</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</si>
  <si>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</si>
  <si>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</si>
  <si>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</si>
  <si>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</si>
  <si>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</si>
  <si>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</si>
  <si>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</si>
  <si>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</si>
  <si>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</si>
  <si>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</si>
  <si>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</si>
  <si>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</si>
  <si>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</si>
  <si>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</si>
  <si>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</si>
  <si>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</si>
  <si>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</si>
  <si>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</si>
  <si>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</si>
  <si>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</si>
  <si>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</si>
  <si>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</si>
  <si>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</si>
  <si>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</si>
  <si>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</si>
  <si>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</si>
  <si>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</si>
  <si>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</si>
  <si>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</si>
  <si>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</si>
  <si>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</si>
  <si>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</si>
  <si>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</si>
  <si>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</si>
  <si>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</si>
  <si>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</si>
  <si>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</si>
  <si>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</si>
  <si>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</si>
  <si>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</si>
  <si>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</si>
  <si>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</si>
  <si>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</si>
  <si>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</si>
  <si>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</si>
  <si>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</si>
  <si>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</si>
  <si>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</si>
  <si>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</si>
  <si>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</si>
  <si>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</si>
  <si>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</si>
  <si>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</si>
  <si>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</si>
  <si>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</si>
  <si>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</si>
  <si>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</si>
  <si>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</si>
  <si>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</si>
  <si>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</si>
  <si>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</si>
  <si>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</si>
  <si>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</si>
  <si>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</si>
  <si>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</si>
  <si>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</si>
  <si>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</si>
  <si>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</si>
  <si>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</si>
  <si>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</si>
  <si>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</si>
  <si>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</si>
  <si>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</si>
  <si>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</si>
  <si>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</si>
  <si>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</si>
  <si>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</si>
  <si>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</si>
  <si>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Human con-sumption</t>
  </si>
  <si>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</si>
  <si>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</si>
  <si>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</si>
  <si>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</si>
  <si>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</si>
  <si>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</si>
  <si>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</si>
  <si>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</si>
  <si>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</si>
  <si>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</si>
  <si>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</si>
  <si>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</si>
  <si>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</si>
  <si>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</si>
  <si>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</si>
  <si>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</si>
  <si>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</si>
  <si>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</si>
  <si>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</si>
  <si>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</si>
  <si>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</si>
  <si>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</si>
  <si>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</si>
  <si>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</si>
  <si>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</si>
  <si>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</si>
  <si>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</si>
  <si>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</si>
  <si>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</si>
  <si>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</si>
  <si>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</si>
  <si>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</si>
  <si>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</si>
  <si>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</si>
  <si>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</si>
  <si>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</si>
  <si>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</si>
  <si>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</si>
  <si>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</si>
  <si>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</si>
  <si>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</si>
  <si>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</si>
  <si>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</si>
  <si>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</si>
  <si>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</si>
  <si>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</si>
  <si>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</si>
  <si>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</si>
  <si>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r>
      <t>2002</t>
    </r>
    <r>
      <rPr>
        <vertAlign val="superscript"/>
        <sz val="8"/>
        <color indexed="8"/>
        <rFont val="Arial"/>
        <family val="2"/>
      </rPr>
      <t>2</t>
    </r>
  </si>
  <si>
    <r>
      <t>Private households</t>
    </r>
    <r>
      <rPr>
        <vertAlign val="superscript"/>
        <sz val="8"/>
        <color indexed="8"/>
        <rFont val="Arial"/>
        <family val="2"/>
      </rPr>
      <t>6</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</si>
  <si>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</si>
  <si>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</si>
  <si>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</si>
  <si>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</si>
  <si>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</si>
  <si>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</si>
  <si>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</si>
  <si>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</si>
  <si>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</si>
  <si>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</si>
  <si>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</si>
  <si>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</si>
  <si>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</si>
  <si>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</si>
  <si>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</si>
  <si>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</si>
  <si>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</si>
  <si>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</si>
  <si>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</si>
  <si>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</si>
  <si>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</si>
  <si>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</si>
  <si>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</si>
  <si>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</si>
  <si>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</si>
  <si>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</si>
  <si>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</si>
  <si>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</si>
  <si>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</si>
  <si>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From 2004/05, sales on the 20 major fresh produce markets </t>
  </si>
  <si>
    <t xml:space="preserve">    From 2010/11,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</si>
  <si>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</si>
  <si>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</si>
  <si>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</si>
  <si>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</si>
  <si>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</si>
  <si>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</si>
  <si>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</si>
  <si>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</si>
  <si>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</si>
  <si>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</si>
  <si>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</si>
  <si>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</si>
  <si>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</si>
  <si>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</si>
  <si>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</si>
  <si>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</si>
  <si>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</si>
  <si>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</si>
  <si>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</si>
  <si>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</si>
  <si>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</si>
  <si>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</si>
  <si>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</si>
  <si>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</si>
  <si>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</si>
  <si>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</si>
  <si>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</si>
  <si>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</si>
  <si>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</si>
  <si>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</si>
  <si>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2012/13</t>
  </si>
  <si>
    <t>2011</t>
  </si>
  <si>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</si>
  <si>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</si>
  <si>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</si>
  <si>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</si>
  <si>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</si>
  <si>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t>59 313</t>
  </si>
  <si>
    <t>2 500</t>
  </si>
  <si>
    <t>57 100</t>
  </si>
  <si>
    <t>2 900</t>
  </si>
  <si>
    <t>62 500</t>
  </si>
  <si>
    <t>2 400</t>
  </si>
  <si>
    <r>
      <t>Cowpeas</t>
    </r>
    <r>
      <rPr>
        <vertAlign val="superscript"/>
        <sz val="8"/>
        <color indexed="8"/>
        <rFont val="Arial"/>
        <family val="2"/>
      </rPr>
      <t>1</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</si>
  <si>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</si>
  <si>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</si>
  <si>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</si>
  <si>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</si>
  <si>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</si>
  <si>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</si>
  <si>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</si>
  <si>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</si>
  <si>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</si>
  <si>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</si>
  <si>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</si>
  <si>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</si>
  <si>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</si>
  <si>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</si>
  <si>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</si>
  <si>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</si>
  <si>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</si>
  <si>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</si>
  <si>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</si>
  <si>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</si>
  <si>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Dates, pineapples, avocados, figs, guavas, mangoes, fresh or dried</t>
  </si>
  <si>
    <t>2013</t>
  </si>
  <si>
    <t>2013/14</t>
  </si>
  <si>
    <t>2014/15</t>
  </si>
  <si>
    <t>2014</t>
  </si>
  <si>
    <t>Nett human consumption of white meat</t>
  </si>
  <si>
    <t>Nett human consumption of red meat</t>
  </si>
  <si>
    <r>
      <rPr>
        <vertAlign val="superscript"/>
        <sz val="7"/>
        <color indexed="8"/>
        <rFont val="Arial"/>
        <family val="2"/>
      </rPr>
      <t>4</t>
    </r>
    <r>
      <rPr>
        <sz val="7"/>
        <color indexed="8"/>
        <rFont val="Arial"/>
        <family val="2"/>
      </rPr>
      <t xml:space="preserve">  Preliminary</t>
    </r>
  </si>
  <si>
    <t xml:space="preserve">66 900 </t>
  </si>
  <si>
    <t>56 750</t>
  </si>
  <si>
    <t>2005</t>
  </si>
  <si>
    <r>
      <rPr>
        <vertAlign val="superscript"/>
        <sz val="8"/>
        <color indexed="8"/>
        <rFont val="Arial"/>
        <family val="2"/>
      </rPr>
      <t xml:space="preserve">8 </t>
    </r>
    <r>
      <rPr>
        <sz val="8"/>
        <color indexed="8"/>
        <rFont val="Arial"/>
        <family val="2"/>
      </rPr>
      <t xml:space="preserve"> Preliminary</t>
    </r>
  </si>
  <si>
    <r>
      <rPr>
        <vertAlign val="superscript"/>
        <sz val="8"/>
        <color indexed="8"/>
        <rFont val="Arial"/>
        <family val="2"/>
      </rPr>
      <t>4</t>
    </r>
    <r>
      <rPr>
        <sz val="8"/>
        <color indexed="8"/>
        <rFont val="Arial"/>
        <family val="2"/>
      </rPr>
      <t xml:space="preserve">  From 2005/06 no distinction is made between long life products</t>
    </r>
  </si>
  <si>
    <r>
      <rPr>
        <vertAlign val="superscript"/>
        <sz val="8"/>
        <color indexed="8"/>
        <rFont val="Arial"/>
        <family val="2"/>
      </rPr>
      <t xml:space="preserve">4   </t>
    </r>
    <r>
      <rPr>
        <sz val="8"/>
        <color indexed="8"/>
        <rFont val="Arial"/>
        <family val="2"/>
      </rPr>
      <t>Gouda, cheddar and other semi hard cheese</t>
    </r>
  </si>
  <si>
    <r>
      <t>Other dairy products</t>
    </r>
    <r>
      <rPr>
        <vertAlign val="superscript"/>
        <sz val="8"/>
        <color indexed="8"/>
        <rFont val="Arial"/>
        <family val="2"/>
      </rPr>
      <t>5</t>
    </r>
  </si>
  <si>
    <r>
      <t>Cheese</t>
    </r>
    <r>
      <rPr>
        <vertAlign val="superscript"/>
        <sz val="8"/>
        <color indexed="8"/>
        <rFont val="Arial"/>
        <family val="2"/>
      </rPr>
      <t>6</t>
    </r>
  </si>
  <si>
    <r>
      <t>1 000 t</t>
    </r>
    <r>
      <rPr>
        <vertAlign val="superscript"/>
        <sz val="8"/>
        <color indexed="8"/>
        <rFont val="Arial"/>
        <family val="2"/>
      </rPr>
      <t>7</t>
    </r>
  </si>
  <si>
    <t>Milk SA</t>
  </si>
  <si>
    <t xml:space="preserve">Source : </t>
  </si>
  <si>
    <t>Before 2001/02, SA Dairy Foundation</t>
  </si>
  <si>
    <t>Before 1993/94, Dairy Board</t>
  </si>
  <si>
    <t>Before 2006, SAMPRO</t>
  </si>
  <si>
    <r>
      <rPr>
        <vertAlign val="superscript"/>
        <sz val="8"/>
        <color indexed="8"/>
        <rFont val="Arial"/>
        <family val="2"/>
      </rPr>
      <t>1</t>
    </r>
    <r>
      <rPr>
        <sz val="8"/>
        <color indexed="8"/>
        <rFont val="Arial"/>
        <family val="2"/>
      </rPr>
      <t>   Up to 2005/06, March to February</t>
    </r>
  </si>
  <si>
    <r>
      <rPr>
        <vertAlign val="superscript"/>
        <sz val="8"/>
        <color indexed="8"/>
        <rFont val="Arial"/>
        <family val="2"/>
      </rPr>
      <t>7</t>
    </r>
    <r>
      <rPr>
        <sz val="8"/>
        <color indexed="8"/>
        <rFont val="Arial"/>
        <family val="2"/>
      </rPr>
      <t xml:space="preserve">  Up to 2005/06, million litres  </t>
    </r>
  </si>
  <si>
    <r>
      <rPr>
        <vertAlign val="superscript"/>
        <sz val="8"/>
        <color indexed="8"/>
        <rFont val="Arial"/>
        <family val="2"/>
      </rPr>
      <t>6</t>
    </r>
    <r>
      <rPr>
        <sz val="8"/>
        <color indexed="8"/>
        <rFont val="Arial"/>
        <family val="2"/>
      </rPr>
      <t xml:space="preserve">  Gouda, Cheddar and semi-hard cheese</t>
    </r>
  </si>
  <si>
    <r>
      <rPr>
        <vertAlign val="superscript"/>
        <sz val="8"/>
        <color indexed="8"/>
        <rFont val="Arial"/>
        <family val="2"/>
      </rPr>
      <t>5</t>
    </r>
    <r>
      <rPr>
        <sz val="8"/>
        <color indexed="8"/>
        <rFont val="Arial"/>
        <family val="2"/>
      </rPr>
      <t xml:space="preserve">  Includes drinking milk, yoghurt, cottage cheese, UHT milk, etc.</t>
    </r>
  </si>
  <si>
    <r>
      <rPr>
        <vertAlign val="superscript"/>
        <sz val="8"/>
        <color indexed="8"/>
        <rFont val="Arial"/>
        <family val="2"/>
      </rPr>
      <t>2</t>
    </r>
    <r>
      <rPr>
        <sz val="8"/>
        <color indexed="8"/>
        <rFont val="Arial"/>
        <family val="2"/>
      </rPr>
      <t xml:space="preserve">   Includes milk powder, butter, cheese and sweetened and unsweetened evaporated milk</t>
    </r>
  </si>
  <si>
    <r>
      <t>Concentrated products</t>
    </r>
    <r>
      <rPr>
        <vertAlign val="superscript"/>
        <sz val="8"/>
        <color indexed="8"/>
        <rFont val="Arial"/>
        <family val="2"/>
      </rPr>
      <t>2, 3, 4</t>
    </r>
  </si>
  <si>
    <r>
      <rPr>
        <vertAlign val="superscript"/>
        <sz val="8"/>
        <color indexed="8"/>
        <rFont val="Arial"/>
        <family val="2"/>
      </rPr>
      <t>3</t>
    </r>
    <r>
      <rPr>
        <sz val="8"/>
        <color indexed="8"/>
        <rFont val="Arial"/>
        <family val="2"/>
      </rPr>
      <t xml:space="preserve">  From 2005/06, no distinction is made between concentrated products</t>
    </r>
  </si>
  <si>
    <t xml:space="preserve">Source:  </t>
  </si>
  <si>
    <r>
      <rPr>
        <vertAlign val="superscript"/>
        <sz val="7"/>
        <color indexed="8"/>
        <rFont val="Arial"/>
        <family val="2"/>
      </rPr>
      <t>1</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</si>
  <si>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rPr>
        <vertAlign val="superscript"/>
        <sz val="7"/>
        <color indexed="8"/>
        <rFont val="Arial"/>
        <family val="2"/>
      </rPr>
      <t>2</t>
    </r>
    <r>
      <rPr>
        <sz val="7"/>
        <color indexed="8"/>
        <rFont val="Arial"/>
        <family val="2"/>
      </rPr>
      <t>   Estimated average price</t>
    </r>
  </si>
  <si>
    <r>
      <rPr>
        <vertAlign val="superscript"/>
        <sz val="7"/>
        <color indexed="8"/>
        <rFont val="Arial"/>
        <family val="2"/>
      </rPr>
      <t>4</t>
    </r>
    <r>
      <rPr>
        <sz val="7"/>
        <color indexed="8"/>
        <rFont val="Times New Roman"/>
        <family val="1"/>
      </rPr>
      <t>  </t>
    </r>
    <r>
      <rPr>
        <sz val="7"/>
        <color indexed="8"/>
        <rFont val="Arial"/>
        <family val="2"/>
      </rPr>
      <t xml:space="preserve"> Prior to 1997, receipts by Wheat Board</t>
    </r>
    <r>
      <rPr>
        <sz val="7"/>
        <color indexed="8"/>
        <rFont val="Times New Roman"/>
        <family val="1"/>
      </rPr>
      <t xml:space="preserve"> </t>
    </r>
  </si>
  <si>
    <r>
      <rPr>
        <vertAlign val="superscript"/>
        <sz val="7"/>
        <color indexed="8"/>
        <rFont val="Arial"/>
        <family val="2"/>
      </rPr>
      <t>6</t>
    </r>
    <r>
      <rPr>
        <sz val="7"/>
        <color indexed="8"/>
        <rFont val="Arial"/>
        <family val="2"/>
      </rPr>
      <t xml:space="preserve">   Preliminary</t>
    </r>
  </si>
  <si>
    <t xml:space="preserve">    From 1980/81 to 1996/97, price for grade 1 in bags, excluding price of bags</t>
  </si>
  <si>
    <r>
      <rPr>
        <vertAlign val="superscript"/>
        <sz val="7"/>
        <color indexed="8"/>
        <rFont val="Arial"/>
        <family val="2"/>
      </rPr>
      <t>3</t>
    </r>
    <r>
      <rPr>
        <sz val="7"/>
        <color indexed="8"/>
        <rFont val="Arial"/>
        <family val="2"/>
      </rPr>
      <t>   Index figures are for split years</t>
    </r>
  </si>
  <si>
    <r>
      <rPr>
        <vertAlign val="superscript"/>
        <sz val="7"/>
        <color indexed="8"/>
        <rFont val="Arial"/>
        <family val="2"/>
      </rPr>
      <t>5</t>
    </r>
    <r>
      <rPr>
        <sz val="7"/>
        <color indexed="8"/>
        <rFont val="Times New Roman"/>
        <family val="1"/>
      </rPr>
      <t>  </t>
    </r>
    <r>
      <rPr>
        <sz val="7"/>
        <color indexed="8"/>
        <rFont val="Arial"/>
        <family val="2"/>
      </rPr>
      <t xml:space="preserve"> Source: SAGIS;Up to 1996, Wheat Board</t>
    </r>
  </si>
  <si>
    <r>
      <t>Area   planted</t>
    </r>
    <r>
      <rPr>
        <vertAlign val="superscript"/>
        <sz val="8"/>
        <color indexed="8"/>
        <rFont val="Arial"/>
        <family val="2"/>
      </rPr>
      <t>1</t>
    </r>
  </si>
  <si>
    <r>
      <t>Deliveries</t>
    </r>
    <r>
      <rPr>
        <vertAlign val="superscript"/>
        <sz val="8"/>
        <rFont val="Arial"/>
        <family val="2"/>
      </rPr>
      <t>4,</t>
    </r>
    <r>
      <rPr>
        <vertAlign val="superscript"/>
        <sz val="8"/>
        <color indexed="8"/>
        <rFont val="Arial"/>
        <family val="2"/>
      </rPr>
      <t>5</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</si>
  <si>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2010/11 = 2010</t>
    </r>
  </si>
  <si>
    <t>S A Deliveries</t>
  </si>
  <si>
    <r>
      <t>Livestock</t>
    </r>
    <r>
      <rPr>
        <vertAlign val="superscript"/>
        <sz val="8"/>
        <color indexed="8"/>
        <rFont val="Arial"/>
        <family val="2"/>
      </rPr>
      <t>1</t>
    </r>
  </si>
  <si>
    <r>
      <rPr>
        <vertAlign val="superscript"/>
        <sz val="8"/>
        <color indexed="8"/>
        <rFont val="Arial"/>
        <family val="2"/>
      </rPr>
      <t>1</t>
    </r>
    <r>
      <rPr>
        <sz val="8"/>
        <color indexed="8"/>
        <rFont val="Arial"/>
        <family val="2"/>
      </rPr>
      <t xml:space="preserve"> Including game</t>
    </r>
  </si>
  <si>
    <t>2015/16</t>
  </si>
  <si>
    <t xml:space="preserve">    From 2003/04, sales on the 19  major fresh produce markets</t>
  </si>
  <si>
    <t xml:space="preserve">     From 2003/04, sales on the 19  major fresh produce markets</t>
  </si>
  <si>
    <t>2015</t>
  </si>
  <si>
    <r>
      <rPr>
        <vertAlign val="superscript"/>
        <sz val="8"/>
        <color indexed="8"/>
        <rFont val="Arial"/>
        <family val="2"/>
      </rPr>
      <t>5</t>
    </r>
    <r>
      <rPr>
        <sz val="8"/>
        <color indexed="8"/>
        <rFont val="Arial"/>
        <family val="2"/>
      </rPr>
      <t xml:space="preserve">    Estimate</t>
    </r>
  </si>
  <si>
    <t>Marketing year:  March to February</t>
  </si>
  <si>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2010/11 = 2010</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</si>
  <si>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2010/11 = 2010</t>
    </r>
  </si>
  <si>
    <t>Marketing year: March to February¹</t>
  </si>
  <si>
    <t>Average producer price of seed-cotton</t>
  </si>
  <si>
    <r>
      <rPr>
        <vertAlign val="superscript"/>
        <sz val="7"/>
        <color indexed="8"/>
        <rFont val="Arial"/>
        <family val="2"/>
      </rPr>
      <t xml:space="preserve">4  </t>
    </r>
    <r>
      <rPr>
        <sz val="7"/>
        <color indexed="8"/>
        <rFont val="Arial"/>
        <family val="2"/>
      </rPr>
      <t xml:space="preserve"> Excluding sales by the Oilseeds Board</t>
    </r>
  </si>
  <si>
    <r>
      <rPr>
        <vertAlign val="superscript"/>
        <sz val="7"/>
        <color indexed="8"/>
        <rFont val="Arial"/>
        <family val="2"/>
      </rPr>
      <t>2</t>
    </r>
    <r>
      <rPr>
        <sz val="7"/>
        <color indexed="8"/>
        <rFont val="Arial"/>
        <family val="2"/>
      </rPr>
      <t xml:space="preserve">   Human consumption, withdrawn by producers and released to end-consumers </t>
    </r>
  </si>
  <si>
    <r>
      <rPr>
        <vertAlign val="superscript"/>
        <sz val="7"/>
        <color indexed="8"/>
        <rFont val="Arial"/>
        <family val="2"/>
      </rPr>
      <t>3</t>
    </r>
    <r>
      <rPr>
        <sz val="7"/>
        <color indexed="8"/>
        <rFont val="Arial"/>
        <family val="2"/>
      </rPr>
      <t>   Excluding sales by the private sector</t>
    </r>
  </si>
  <si>
    <r>
      <rPr>
        <vertAlign val="superscript"/>
        <sz val="7"/>
        <color indexed="8"/>
        <rFont val="Arial"/>
        <family val="2"/>
      </rPr>
      <t>1</t>
    </r>
    <r>
      <rPr>
        <sz val="7"/>
        <color indexed="8"/>
        <rFont val="Arial"/>
        <family val="2"/>
      </rPr>
      <t xml:space="preserve">   Before 2014/15, marketing year January to December; before 1998, May to April </t>
    </r>
  </si>
  <si>
    <r>
      <rPr>
        <vertAlign val="superscript"/>
        <sz val="7"/>
        <color indexed="8"/>
        <rFont val="Arial"/>
        <family val="2"/>
      </rPr>
      <t>1</t>
    </r>
    <r>
      <rPr>
        <sz val="7"/>
        <color indexed="8"/>
        <rFont val="Times New Roman"/>
        <family val="1"/>
      </rPr>
      <t>  </t>
    </r>
    <r>
      <rPr>
        <sz val="7"/>
        <color indexed="8"/>
        <rFont val="Arial"/>
        <family val="2"/>
      </rPr>
      <t>Before 2014/15, marketing year January to December; before 1998, May to April</t>
    </r>
  </si>
  <si>
    <t>2010 = 100</t>
  </si>
  <si>
    <t>The data are also available electronically on request in pdf or "Microsoft Excel".</t>
  </si>
  <si>
    <r>
      <t>Viticultural products</t>
    </r>
    <r>
      <rPr>
        <vertAlign val="superscript"/>
        <sz val="8"/>
        <color indexed="8"/>
        <rFont val="Arial"/>
        <family val="2"/>
      </rPr>
      <t>2</t>
    </r>
  </si>
  <si>
    <r>
      <rPr>
        <vertAlign val="superscript"/>
        <sz val="7"/>
        <color indexed="8"/>
        <rFont val="Arial"/>
        <family val="2"/>
      </rPr>
      <t>2</t>
    </r>
    <r>
      <rPr>
        <sz val="7"/>
        <color indexed="8"/>
        <rFont val="Arial"/>
        <family val="2"/>
      </rPr>
      <t>    Good wine and wine for distilling</t>
    </r>
  </si>
  <si>
    <t>2016</t>
  </si>
  <si>
    <t>2016/17</t>
  </si>
  <si>
    <r>
      <rPr>
        <vertAlign val="superscript"/>
        <sz val="7"/>
        <color indexed="8"/>
        <rFont val="Times New Roman"/>
        <family val="1"/>
      </rPr>
      <t>1</t>
    </r>
    <r>
      <rPr>
        <sz val="7"/>
        <color indexed="8"/>
        <rFont val="Times New Roman"/>
        <family val="1"/>
      </rPr>
      <t xml:space="preserve">     </t>
    </r>
    <r>
      <rPr>
        <sz val="7"/>
        <color indexed="8"/>
        <rFont val="Arial"/>
        <family val="2"/>
      </rPr>
      <t>Prior to 1991/92, A super</t>
    </r>
  </si>
  <si>
    <r>
      <rPr>
        <vertAlign val="superscript"/>
        <sz val="7"/>
        <color indexed="8"/>
        <rFont val="Arial"/>
        <family val="2"/>
      </rPr>
      <t>2</t>
    </r>
    <r>
      <rPr>
        <sz val="7"/>
        <color indexed="8"/>
        <rFont val="Times New Roman"/>
        <family val="1"/>
      </rPr>
      <t xml:space="preserve">     </t>
    </r>
    <r>
      <rPr>
        <sz val="7"/>
        <color indexed="8"/>
        <rFont val="Arial"/>
        <family val="2"/>
      </rPr>
      <t>Prior to 1991/92, A1</t>
    </r>
  </si>
  <si>
    <r>
      <rPr>
        <vertAlign val="superscript"/>
        <sz val="7"/>
        <color indexed="8"/>
        <rFont val="Arial"/>
        <family val="2"/>
      </rPr>
      <t>3</t>
    </r>
    <r>
      <rPr>
        <sz val="7"/>
        <color indexed="8"/>
        <rFont val="Times New Roman"/>
        <family val="1"/>
      </rPr>
      <t xml:space="preserve">     </t>
    </r>
    <r>
      <rPr>
        <sz val="7"/>
        <color indexed="8"/>
        <rFont val="Arial"/>
        <family val="2"/>
      </rPr>
      <t>Prior to 1991/92, B1</t>
    </r>
  </si>
  <si>
    <r>
      <rPr>
        <vertAlign val="superscript"/>
        <sz val="7"/>
        <color indexed="8"/>
        <rFont val="Arial"/>
        <family val="2"/>
      </rPr>
      <t>4</t>
    </r>
    <r>
      <rPr>
        <sz val="7"/>
        <color indexed="8"/>
        <rFont val="Times New Roman"/>
        <family val="1"/>
      </rPr>
      <t xml:space="preserve">     </t>
    </r>
    <r>
      <rPr>
        <sz val="7"/>
        <color indexed="8"/>
        <rFont val="Arial"/>
        <family val="2"/>
      </rPr>
      <t>Preliminary</t>
    </r>
  </si>
  <si>
    <r>
      <t>BSS</t>
    </r>
    <r>
      <rPr>
        <vertAlign val="superscript"/>
        <sz val="8"/>
        <color indexed="8"/>
        <rFont val="Arial"/>
        <family val="2"/>
      </rPr>
      <t>1</t>
    </r>
  </si>
  <si>
    <r>
      <t>BS1</t>
    </r>
    <r>
      <rPr>
        <vertAlign val="superscript"/>
        <sz val="8"/>
        <color indexed="8"/>
        <rFont val="Arial"/>
        <family val="2"/>
      </rPr>
      <t>2</t>
    </r>
  </si>
  <si>
    <r>
      <t>BL1</t>
    </r>
    <r>
      <rPr>
        <vertAlign val="superscript"/>
        <sz val="8"/>
        <color indexed="8"/>
        <rFont val="Arial"/>
        <family val="2"/>
      </rPr>
      <t>3</t>
    </r>
  </si>
  <si>
    <r>
      <rPr>
        <vertAlign val="superscript"/>
        <sz val="7"/>
        <color indexed="8"/>
        <rFont val="Arial"/>
        <family val="2"/>
      </rPr>
      <t>1</t>
    </r>
    <r>
      <rPr>
        <sz val="7"/>
        <color indexed="8"/>
        <rFont val="Arial"/>
        <family val="2"/>
      </rPr>
      <t>   Excluding hybrid seed</t>
    </r>
  </si>
  <si>
    <r>
      <rPr>
        <vertAlign val="superscript"/>
        <sz val="7"/>
        <color indexed="8"/>
        <rFont val="Arial"/>
        <family val="2"/>
      </rPr>
      <t>2</t>
    </r>
    <r>
      <rPr>
        <sz val="7"/>
        <color indexed="8"/>
        <rFont val="Arial"/>
        <family val="2"/>
      </rPr>
      <t>   Commercial production in the RSA</t>
    </r>
  </si>
  <si>
    <r>
      <rPr>
        <vertAlign val="superscript"/>
        <sz val="7"/>
        <color indexed="8"/>
        <rFont val="Arial"/>
        <family val="2"/>
      </rPr>
      <t>4</t>
    </r>
    <r>
      <rPr>
        <sz val="7"/>
        <color indexed="8"/>
        <rFont val="Arial"/>
        <family val="2"/>
      </rPr>
      <t>   Preliminary</t>
    </r>
  </si>
  <si>
    <t>1 309 166</t>
  </si>
  <si>
    <t>African</t>
  </si>
  <si>
    <t>109,6</t>
  </si>
  <si>
    <t>126,4</t>
  </si>
  <si>
    <r>
      <t>Horses</t>
    </r>
    <r>
      <rPr>
        <vertAlign val="superscript"/>
        <sz val="8"/>
        <color indexed="8"/>
        <rFont val="Arial"/>
        <family val="2"/>
      </rPr>
      <t>3</t>
    </r>
  </si>
  <si>
    <r>
      <t>Mules</t>
    </r>
    <r>
      <rPr>
        <vertAlign val="superscript"/>
        <sz val="8"/>
        <color indexed="8"/>
        <rFont val="Arial"/>
        <family val="2"/>
      </rPr>
      <t>3</t>
    </r>
  </si>
  <si>
    <r>
      <t>Donkeys</t>
    </r>
    <r>
      <rPr>
        <vertAlign val="superscript"/>
        <sz val="8"/>
        <color indexed="8"/>
        <rFont val="Arial"/>
        <family val="2"/>
      </rPr>
      <t>3</t>
    </r>
  </si>
  <si>
    <r>
      <t>Large stock units</t>
    </r>
    <r>
      <rPr>
        <vertAlign val="superscript"/>
        <sz val="8"/>
        <color indexed="8"/>
        <rFont val="Arial"/>
        <family val="2"/>
      </rPr>
      <t>4</t>
    </r>
  </si>
  <si>
    <r>
      <rPr>
        <vertAlign val="superscript"/>
        <sz val="7"/>
        <color indexed="8"/>
        <rFont val="Arial"/>
        <family val="2"/>
      </rPr>
      <t>2</t>
    </r>
    <r>
      <rPr>
        <sz val="7"/>
        <color indexed="8"/>
        <rFont val="Arial"/>
        <family val="2"/>
      </rPr>
      <t>    Numbersof non-responding units were imputed</t>
    </r>
  </si>
  <si>
    <r>
      <rPr>
        <vertAlign val="superscript"/>
        <sz val="7"/>
        <color indexed="8"/>
        <rFont val="Arial"/>
        <family val="2"/>
      </rPr>
      <t>3</t>
    </r>
    <r>
      <rPr>
        <sz val="7"/>
        <color indexed="8"/>
        <rFont val="Times New Roman"/>
        <family val="1"/>
      </rPr>
      <t>  </t>
    </r>
    <r>
      <rPr>
        <sz val="7"/>
        <color indexed="8"/>
        <rFont val="Arial"/>
        <family val="2"/>
      </rPr>
      <t xml:space="preserve"> The number for horses, mules and donkeys is 40 for the survey-year 1996 </t>
    </r>
  </si>
  <si>
    <r>
      <t>2007</t>
    </r>
    <r>
      <rPr>
        <vertAlign val="superscript"/>
        <sz val="8"/>
        <color indexed="8"/>
        <rFont val="Arial"/>
        <family val="2"/>
      </rPr>
      <t>2</t>
    </r>
  </si>
  <si>
    <t>Sep. '15</t>
  </si>
  <si>
    <t>10 October 2011</t>
  </si>
  <si>
    <t>Year: October-September</t>
  </si>
  <si>
    <r>
      <t>Year: February to January</t>
    </r>
    <r>
      <rPr>
        <vertAlign val="superscript"/>
        <sz val="8"/>
        <color indexed="8"/>
        <rFont val="Arial"/>
        <family val="2"/>
      </rPr>
      <t>1</t>
    </r>
  </si>
  <si>
    <t>Per capita consumption of various agricultural products</t>
  </si>
  <si>
    <t>Year: January to December</t>
  </si>
  <si>
    <t>NAMC</t>
  </si>
  <si>
    <t>National Agricultural Marketing Council</t>
  </si>
  <si>
    <t>Supply and Demand Estimates Committee</t>
  </si>
  <si>
    <t>S&amp;DEC</t>
  </si>
  <si>
    <t>NAMC: S&amp;DEC</t>
  </si>
  <si>
    <t xml:space="preserve">  Greasy basis</t>
  </si>
  <si>
    <r>
      <rPr>
        <vertAlign val="superscript"/>
        <sz val="8"/>
        <color indexed="8"/>
        <rFont val="Arial"/>
        <family val="2"/>
      </rPr>
      <t>4</t>
    </r>
    <r>
      <rPr>
        <sz val="8"/>
        <color indexed="8"/>
        <rFont val="Arial"/>
        <family val="2"/>
      </rPr>
      <t xml:space="preserve">  One large stock unit = one head of cattle, horse, mule or donkey; seven sheep; seven goats;five pigs; five ostriches; 100 poultry</t>
    </r>
  </si>
  <si>
    <t>Green mealies and sweetcorn</t>
  </si>
  <si>
    <t>All intermediate goods and services</t>
  </si>
  <si>
    <t xml:space="preserve">             Wheat Board until 1997</t>
  </si>
  <si>
    <t>Green mealies and sweet-</t>
  </si>
  <si>
    <r>
      <t>Numbers slaughtered</t>
    </r>
    <r>
      <rPr>
        <vertAlign val="superscript"/>
        <sz val="8"/>
        <color indexed="8"/>
        <rFont val="Arial"/>
        <family val="2"/>
      </rPr>
      <t>1</t>
    </r>
  </si>
  <si>
    <t>SAMIC</t>
  </si>
  <si>
    <t>South African Meat Industry Company</t>
  </si>
  <si>
    <r>
      <t>Number slaugh-tered</t>
    </r>
    <r>
      <rPr>
        <vertAlign val="superscript"/>
        <sz val="8"/>
        <color indexed="8"/>
        <rFont val="Arial"/>
        <family val="2"/>
      </rPr>
      <t>1</t>
    </r>
  </si>
  <si>
    <r>
      <t>Average price</t>
    </r>
    <r>
      <rPr>
        <vertAlign val="superscript"/>
        <sz val="8"/>
        <color indexed="8"/>
        <rFont val="Arial"/>
        <family val="2"/>
      </rPr>
      <t>2, 3</t>
    </r>
  </si>
  <si>
    <t>SAWIS</t>
  </si>
  <si>
    <t>SA Wine Industry Information and Systems</t>
  </si>
  <si>
    <t>Fertiliser</t>
  </si>
  <si>
    <r>
      <t>Fuel</t>
    </r>
    <r>
      <rPr>
        <vertAlign val="superscript"/>
        <sz val="8"/>
        <color indexed="8"/>
        <rFont val="Arial"/>
        <family val="2"/>
      </rPr>
      <t>1</t>
    </r>
  </si>
  <si>
    <r>
      <t>Farm feed</t>
    </r>
    <r>
      <rPr>
        <vertAlign val="superscript"/>
        <sz val="8"/>
        <color indexed="8"/>
        <rFont val="Arial"/>
        <family val="2"/>
      </rPr>
      <t>2</t>
    </r>
  </si>
  <si>
    <r>
      <t>Packing material</t>
    </r>
    <r>
      <rPr>
        <vertAlign val="superscript"/>
        <sz val="8"/>
        <color indexed="8"/>
        <rFont val="Arial"/>
        <family val="2"/>
      </rPr>
      <t>3</t>
    </r>
  </si>
  <si>
    <t>Animal health and crop protec-tion</t>
  </si>
  <si>
    <r>
      <rPr>
        <vertAlign val="superscript"/>
        <sz val="7"/>
        <color indexed="8"/>
        <rFont val="Arial"/>
        <family val="2"/>
      </rPr>
      <t>1</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</si>
  <si>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2</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</si>
  <si>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3</t>
    </r>
    <r>
      <rPr>
        <sz val="7"/>
        <color indexed="8"/>
        <rFont val="Times New Roman"/>
        <family val="1"/>
      </rPr>
      <t xml:space="preserve">     </t>
    </r>
    <r>
      <rPr>
        <sz val="7"/>
        <color indexed="8"/>
        <rFont val="Arial"/>
        <family val="2"/>
      </rPr>
      <t>Vegetable bags, citrus bags, grain bags, cartons and box wood</t>
    </r>
  </si>
  <si>
    <t>Animal health and crop protection</t>
  </si>
  <si>
    <t>2017/18</t>
  </si>
  <si>
    <t>2017</t>
  </si>
  <si>
    <t>84,3</t>
  </si>
  <si>
    <t>Farm feeds</t>
  </si>
  <si>
    <t>Meat and eggs: production of white meat and eggs, and consumption of white and red meat and eggs</t>
  </si>
  <si>
    <t>Sep. '16</t>
  </si>
  <si>
    <t>38,0</t>
  </si>
  <si>
    <t>39,0</t>
  </si>
  <si>
    <t>23,5</t>
  </si>
  <si>
    <t>26,9</t>
  </si>
  <si>
    <t>49,6</t>
  </si>
  <si>
    <t>100,0</t>
  </si>
  <si>
    <t>117,4</t>
  </si>
  <si>
    <t>kg/year</t>
  </si>
  <si>
    <t>32,3</t>
  </si>
  <si>
    <t>19,3</t>
  </si>
  <si>
    <t>51,6</t>
  </si>
  <si>
    <t>1 013 206,2</t>
  </si>
  <si>
    <t>48,9</t>
  </si>
  <si>
    <t>17,5</t>
  </si>
  <si>
    <t>31,4</t>
  </si>
  <si>
    <t>2 298,25</t>
  </si>
  <si>
    <t>6 091,53</t>
  </si>
  <si>
    <t>7 838,05</t>
  </si>
  <si>
    <t>Percentage contribution to gross value added by industry at current prices</t>
  </si>
  <si>
    <t>Annual gross value added by industry at current prices</t>
  </si>
  <si>
    <t>2018</t>
  </si>
  <si>
    <t>2018/19</t>
  </si>
  <si>
    <r>
      <rPr>
        <vertAlign val="superscript"/>
        <sz val="7"/>
        <color indexed="8"/>
        <rFont val="Times New Roman"/>
        <family val="1"/>
      </rPr>
      <t>4</t>
    </r>
    <r>
      <rPr>
        <sz val="7"/>
        <color indexed="8"/>
        <rFont val="Times New Roman"/>
        <family val="1"/>
      </rPr>
      <t xml:space="preserve">   </t>
    </r>
    <r>
      <rPr>
        <sz val="7"/>
        <color indexed="8"/>
        <rFont val="Arial"/>
        <family val="2"/>
      </rPr>
      <t>Index figures are for calendar years, e.g. marketing year 2010/11 = 2010</t>
    </r>
  </si>
  <si>
    <r>
      <rPr>
        <vertAlign val="superscript"/>
        <sz val="7"/>
        <color indexed="8"/>
        <rFont val="Times New Roman"/>
        <family val="1"/>
      </rPr>
      <t>5</t>
    </r>
    <r>
      <rPr>
        <sz val="7"/>
        <color indexed="8"/>
        <rFont val="Times New Roman"/>
        <family val="1"/>
      </rPr>
      <t xml:space="preserve">   </t>
    </r>
    <r>
      <rPr>
        <sz val="7"/>
        <color indexed="8"/>
        <rFont val="Arial"/>
        <family val="2"/>
      </rPr>
      <t>Preliminary</t>
    </r>
  </si>
  <si>
    <r>
      <t>Price Index</t>
    </r>
    <r>
      <rPr>
        <vertAlign val="superscript"/>
        <sz val="8"/>
        <color indexed="8"/>
        <rFont val="Arial"/>
        <family val="2"/>
      </rPr>
      <t>4</t>
    </r>
  </si>
  <si>
    <t>2010=100</t>
  </si>
  <si>
    <t>51,1</t>
  </si>
  <si>
    <t>85,3</t>
  </si>
  <si>
    <t>90,6</t>
  </si>
  <si>
    <t>128,5</t>
  </si>
  <si>
    <t>160,6</t>
  </si>
  <si>
    <t>117.7</t>
  </si>
  <si>
    <t>180.8</t>
  </si>
  <si>
    <t>196.3</t>
  </si>
  <si>
    <t>184.8</t>
  </si>
  <si>
    <t>223.6</t>
  </si>
  <si>
    <t>177.3</t>
  </si>
  <si>
    <t>7,8</t>
  </si>
  <si>
    <t>9,2</t>
  </si>
  <si>
    <t>10,7</t>
  </si>
  <si>
    <t>4,2</t>
  </si>
  <si>
    <t>5,5</t>
  </si>
  <si>
    <t>12,5</t>
  </si>
  <si>
    <t>20,4</t>
  </si>
  <si>
    <t>21,7</t>
  </si>
  <si>
    <t>28,5</t>
  </si>
  <si>
    <t>34,0</t>
  </si>
  <si>
    <t>47,4</t>
  </si>
  <si>
    <t>69,0</t>
  </si>
  <si>
    <t>50,6</t>
  </si>
  <si>
    <t>71,1</t>
  </si>
  <si>
    <t>10,4</t>
  </si>
  <si>
    <t>27,4</t>
  </si>
  <si>
    <t>34,4</t>
  </si>
  <si>
    <t>25,0</t>
  </si>
  <si>
    <t>22,5</t>
  </si>
  <si>
    <t>44,0</t>
  </si>
  <si>
    <t>50,4</t>
  </si>
  <si>
    <t>58,8</t>
  </si>
  <si>
    <t>53,5</t>
  </si>
  <si>
    <t>66,0</t>
  </si>
  <si>
    <t>72,0</t>
  </si>
  <si>
    <t>38,4</t>
  </si>
  <si>
    <t>29,7</t>
  </si>
  <si>
    <r>
      <rPr>
        <vertAlign val="superscript"/>
        <sz val="7"/>
        <color indexed="8"/>
        <rFont val="Times New Roman"/>
        <family val="1"/>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</si>
  <si>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Times New Roman"/>
        <family val="1"/>
      </rPr>
      <t>4</t>
    </r>
    <r>
      <rPr>
        <sz val="7"/>
        <color indexed="8"/>
        <rFont val="Times New Roman"/>
        <family val="1"/>
      </rPr>
      <t xml:space="preserve">   </t>
    </r>
    <r>
      <rPr>
        <sz val="7"/>
        <color indexed="8"/>
        <rFont val="Arial"/>
        <family val="2"/>
      </rPr>
      <t>Index figures are for calendar years</t>
    </r>
  </si>
  <si>
    <r>
      <rPr>
        <vertAlign val="superscript"/>
        <sz val="7"/>
        <color indexed="8"/>
        <rFont val="Times New Roman"/>
        <family val="1"/>
      </rPr>
      <t>5</t>
    </r>
    <r>
      <rPr>
        <sz val="7"/>
        <color indexed="8"/>
        <rFont val="Times New Roman"/>
        <family val="1"/>
      </rPr>
      <t>   </t>
    </r>
    <r>
      <rPr>
        <sz val="7"/>
        <color indexed="8"/>
        <rFont val="Arial"/>
        <family val="2"/>
      </rPr>
      <t>Preliminary</t>
    </r>
  </si>
  <si>
    <r>
      <t>Commercial consumption</t>
    </r>
    <r>
      <rPr>
        <vertAlign val="superscript"/>
        <sz val="8"/>
        <color indexed="8"/>
        <rFont val="Arial"/>
        <family val="2"/>
      </rPr>
      <t>2</t>
    </r>
  </si>
  <si>
    <r>
      <t>Quantity</t>
    </r>
    <r>
      <rPr>
        <vertAlign val="superscript"/>
        <sz val="8"/>
        <color indexed="8"/>
        <rFont val="Arial"/>
        <family val="2"/>
      </rPr>
      <t>3</t>
    </r>
  </si>
  <si>
    <t>Marketing year: January to December</t>
  </si>
  <si>
    <r>
      <t>Haricot beans</t>
    </r>
    <r>
      <rPr>
        <vertAlign val="superscript"/>
        <sz val="8"/>
        <color indexed="8"/>
        <rFont val="Arial"/>
        <family val="2"/>
      </rPr>
      <t>4</t>
    </r>
  </si>
  <si>
    <t>Average net producer price3</t>
  </si>
  <si>
    <r>
      <rPr>
        <vertAlign val="superscript"/>
        <sz val="7"/>
        <color indexed="8"/>
        <rFont val="Times New Roman"/>
        <family val="1"/>
      </rPr>
      <t>3</t>
    </r>
    <r>
      <rPr>
        <sz val="7"/>
        <color indexed="8"/>
        <rFont val="Times New Roman"/>
        <family val="1"/>
      </rPr>
      <t xml:space="preserve">    </t>
    </r>
    <r>
      <rPr>
        <sz val="7"/>
        <color indexed="8"/>
        <rFont val="Arial"/>
        <family val="2"/>
      </rPr>
      <t>Including supplementary payment</t>
    </r>
  </si>
  <si>
    <r>
      <rPr>
        <vertAlign val="superscript"/>
        <sz val="7"/>
        <color indexed="8"/>
        <rFont val="Times New Roman"/>
        <family val="1"/>
      </rPr>
      <t>4 </t>
    </r>
    <r>
      <rPr>
        <sz val="7"/>
        <color indexed="8"/>
        <rFont val="Times New Roman"/>
        <family val="1"/>
      </rPr>
      <t xml:space="preserve">   </t>
    </r>
    <r>
      <rPr>
        <sz val="7"/>
        <color indexed="8"/>
        <rFont val="Arial"/>
        <family val="2"/>
      </rPr>
      <t>Index figures are for calendar years</t>
    </r>
  </si>
  <si>
    <r>
      <rPr>
        <vertAlign val="superscript"/>
        <sz val="7"/>
        <color indexed="8"/>
        <rFont val="Times New Roman"/>
        <family val="1"/>
      </rPr>
      <t>5</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</si>
  <si>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6</t>
    </r>
    <r>
      <rPr>
        <sz val="7"/>
        <color indexed="8"/>
        <rFont val="Times New Roman"/>
        <family val="1"/>
      </rPr>
      <t xml:space="preserve">    </t>
    </r>
    <r>
      <rPr>
        <sz val="7"/>
        <color indexed="8"/>
        <rFont val="Arial"/>
        <family val="2"/>
      </rPr>
      <t>Preliminary</t>
    </r>
  </si>
  <si>
    <t>136,5</t>
  </si>
  <si>
    <t>140,6</t>
  </si>
  <si>
    <t>147,2</t>
  </si>
  <si>
    <r>
      <t>Gross value</t>
    </r>
    <r>
      <rPr>
        <vertAlign val="superscript"/>
        <sz val="8"/>
        <color indexed="8"/>
        <rFont val="Arial"/>
        <family val="2"/>
      </rPr>
      <t>4</t>
    </r>
  </si>
  <si>
    <r>
      <t>Gross value</t>
    </r>
    <r>
      <rPr>
        <vertAlign val="superscript"/>
        <sz val="8"/>
        <color indexed="8"/>
        <rFont val="Arial"/>
        <family val="2"/>
      </rPr>
      <t>3</t>
    </r>
  </si>
  <si>
    <t>SA pro-cessed for animal feed</t>
  </si>
  <si>
    <r>
      <rPr>
        <vertAlign val="superscript"/>
        <sz val="7"/>
        <color indexed="8"/>
        <rFont val="Times New Roman"/>
        <family val="1"/>
      </rPr>
      <t>2</t>
    </r>
    <r>
      <rPr>
        <sz val="7"/>
        <color indexed="8"/>
        <rFont val="Times New Roman"/>
        <family val="1"/>
      </rPr>
      <t>   </t>
    </r>
    <r>
      <rPr>
        <sz val="7"/>
        <color indexed="8"/>
        <rFont val="Arial"/>
        <family val="2"/>
      </rPr>
      <t>Preliminary</t>
    </r>
  </si>
  <si>
    <r>
      <t>1996</t>
    </r>
    <r>
      <rPr>
        <vertAlign val="superscript"/>
        <sz val="8"/>
        <color indexed="8"/>
        <rFont val="Arial"/>
        <family val="2"/>
      </rPr>
      <t>5</t>
    </r>
  </si>
  <si>
    <r>
      <t>1997</t>
    </r>
    <r>
      <rPr>
        <vertAlign val="superscript"/>
        <sz val="8"/>
        <color indexed="8"/>
        <rFont val="Arial"/>
        <family val="2"/>
      </rPr>
      <t>5</t>
    </r>
  </si>
  <si>
    <t>Oct-Dec. '17</t>
  </si>
  <si>
    <t>Source: Statistics SA -Quarterly Labour Force Surveys</t>
  </si>
  <si>
    <r>
      <t>Price index</t>
    </r>
    <r>
      <rPr>
        <vertAlign val="superscript"/>
        <sz val="8"/>
        <color indexed="8"/>
        <rFont val="Arial"/>
        <family val="2"/>
      </rPr>
      <t>6</t>
    </r>
  </si>
  <si>
    <r>
      <t>BL1</t>
    </r>
    <r>
      <rPr>
        <vertAlign val="superscript"/>
        <sz val="8"/>
        <color indexed="8"/>
        <rFont val="Arial"/>
        <family val="2"/>
      </rPr>
      <t>5</t>
    </r>
  </si>
  <si>
    <r>
      <t>Processed</t>
    </r>
    <r>
      <rPr>
        <vertAlign val="superscript"/>
        <sz val="8"/>
        <color indexed="8"/>
        <rFont val="Arial"/>
        <family val="2"/>
      </rPr>
      <t>5</t>
    </r>
  </si>
  <si>
    <t>132 846</t>
  </si>
  <si>
    <t>51 739</t>
  </si>
  <si>
    <r>
      <t>Processed</t>
    </r>
    <r>
      <rPr>
        <vertAlign val="superscript"/>
        <sz val="8"/>
        <color indexed="8"/>
        <rFont val="Arial"/>
        <family val="2"/>
      </rPr>
      <t>6</t>
    </r>
  </si>
  <si>
    <r>
      <t>Deliveries</t>
    </r>
    <r>
      <rPr>
        <vertAlign val="superscript"/>
        <sz val="8"/>
        <color indexed="8"/>
        <rFont val="Arial"/>
        <family val="2"/>
      </rPr>
      <t>4</t>
    </r>
  </si>
  <si>
    <r>
      <t>Production of sugar</t>
    </r>
    <r>
      <rPr>
        <vertAlign val="superscript"/>
        <sz val="8"/>
        <color indexed="8"/>
        <rFont val="Arial"/>
        <family val="2"/>
      </rPr>
      <t>1</t>
    </r>
  </si>
  <si>
    <t>Quantity</t>
  </si>
  <si>
    <t>Marketing year: October to September</t>
  </si>
  <si>
    <t>Gr II</t>
  </si>
  <si>
    <t>Gross value of hay</t>
  </si>
  <si>
    <t>1 784,60</t>
  </si>
  <si>
    <t>Full-fat</t>
  </si>
  <si>
    <t>12 213²</t>
  </si>
  <si>
    <t>6 475²</t>
  </si>
  <si>
    <t>23 206²</t>
  </si>
  <si>
    <t>159²</t>
  </si>
  <si>
    <t>42 053²</t>
  </si>
  <si>
    <t>³</t>
  </si>
  <si>
    <r>
      <rPr>
        <vertAlign val="superscript"/>
        <sz val="7"/>
        <color indexed="8"/>
        <rFont val="Arial"/>
        <family val="2"/>
      </rPr>
      <t>2</t>
    </r>
    <r>
      <rPr>
        <sz val="7"/>
        <color indexed="8"/>
        <rFont val="Arial"/>
        <family val="2"/>
      </rPr>
      <t xml:space="preserve">  Excluding sales by the private sector </t>
    </r>
  </si>
  <si>
    <r>
      <rPr>
        <vertAlign val="superscript"/>
        <sz val="7"/>
        <color indexed="8"/>
        <rFont val="Arial"/>
        <family val="2"/>
      </rPr>
      <t>3</t>
    </r>
    <r>
      <rPr>
        <sz val="7"/>
        <color indexed="8"/>
        <rFont val="Arial"/>
        <family val="2"/>
      </rPr>
      <t xml:space="preserve">  From 1995, full-fat soya is included in either human or feed consumption, based on the intended usage declared </t>
    </r>
  </si>
  <si>
    <r>
      <rPr>
        <vertAlign val="superscript"/>
        <sz val="7"/>
        <color indexed="8"/>
        <rFont val="Arial"/>
        <family val="2"/>
      </rPr>
      <t>4</t>
    </r>
    <r>
      <rPr>
        <sz val="7"/>
        <color indexed="8"/>
        <rFont val="Arial"/>
        <family val="2"/>
      </rPr>
      <t xml:space="preserve"> Preliminary</t>
    </r>
  </si>
  <si>
    <r>
      <t>2019/20</t>
    </r>
    <r>
      <rPr>
        <vertAlign val="superscript"/>
        <sz val="8"/>
        <color indexed="8"/>
        <rFont val="Arial"/>
        <family val="2"/>
      </rPr>
      <t>4</t>
    </r>
  </si>
  <si>
    <t>2019</t>
  </si>
  <si>
    <t>2019/20</t>
  </si>
  <si>
    <r>
      <t>Production (1 000 t)</t>
    </r>
    <r>
      <rPr>
        <vertAlign val="superscript"/>
        <sz val="8"/>
        <color indexed="8"/>
        <rFont val="Arial"/>
        <family val="2"/>
      </rPr>
      <t>1</t>
    </r>
  </si>
  <si>
    <t>104.3</t>
  </si>
  <si>
    <t>759.4</t>
  </si>
  <si>
    <t>173.4</t>
  </si>
  <si>
    <t>522.46</t>
  </si>
  <si>
    <t>21.5</t>
  </si>
  <si>
    <t>20.0</t>
  </si>
  <si>
    <t xml:space="preserve">                 *</t>
  </si>
  <si>
    <t>180.3</t>
  </si>
  <si>
    <t>196.4</t>
  </si>
  <si>
    <t>198.9</t>
  </si>
  <si>
    <t>4.6</t>
  </si>
  <si>
    <t>10.6</t>
  </si>
  <si>
    <t>14.8</t>
  </si>
  <si>
    <t>4.0</t>
  </si>
  <si>
    <t>5.0</t>
  </si>
  <si>
    <t>165.0</t>
  </si>
  <si>
    <t>158.9</t>
  </si>
  <si>
    <t>10 674.85</t>
  </si>
  <si>
    <t>10785.95</t>
  </si>
  <si>
    <t>1 327.23</t>
  </si>
  <si>
    <t>1 552.14</t>
  </si>
  <si>
    <t>19 724.83</t>
  </si>
  <si>
    <t>23 506.28</t>
  </si>
  <si>
    <t>21 304.17</t>
  </si>
  <si>
    <t>3 043.55</t>
  </si>
  <si>
    <t>3 794.91</t>
  </si>
  <si>
    <t>3 168.97</t>
  </si>
  <si>
    <t>2314.75</t>
  </si>
  <si>
    <t>21 807.17</t>
  </si>
  <si>
    <t>20 413.74</t>
  </si>
  <si>
    <t>4 540.36</t>
  </si>
  <si>
    <t>2 839.71</t>
  </si>
  <si>
    <t>22 736.91</t>
  </si>
  <si>
    <t>10 036.40</t>
  </si>
  <si>
    <t>11 174.30</t>
  </si>
  <si>
    <t>10 104.04</t>
  </si>
  <si>
    <t>1 524.71</t>
  </si>
  <si>
    <t>1 860.87</t>
  </si>
  <si>
    <t>1 587.81</t>
  </si>
  <si>
    <t>1 552.74</t>
  </si>
  <si>
    <t>11 375.22</t>
  </si>
  <si>
    <t>20 464.63</t>
  </si>
  <si>
    <t>3 132.92</t>
  </si>
  <si>
    <t>3 687.03</t>
  </si>
  <si>
    <t>25 443.61</t>
  </si>
  <si>
    <t>23 882.57</t>
  </si>
  <si>
    <t>3 157.15</t>
  </si>
  <si>
    <t>2 883.74</t>
  </si>
  <si>
    <t>28 704.54</t>
  </si>
  <si>
    <t>13 866.53</t>
  </si>
  <si>
    <t>318.63</t>
  </si>
  <si>
    <t>623.72</t>
  </si>
  <si>
    <t>18 847.72</t>
  </si>
  <si>
    <t>16 438.30</t>
  </si>
  <si>
    <t>499.86</t>
  </si>
  <si>
    <t>14 938.42</t>
  </si>
  <si>
    <t>16 465.02</t>
  </si>
  <si>
    <t>17 049.87</t>
  </si>
  <si>
    <t>17 875.62</t>
  </si>
  <si>
    <t>821.11</t>
  </si>
  <si>
    <t>1 951.54</t>
  </si>
  <si>
    <t>14 551.14</t>
  </si>
  <si>
    <t>1 064.80</t>
  </si>
  <si>
    <t>13 270.75</t>
  </si>
  <si>
    <t>16 488.24</t>
  </si>
  <si>
    <t>12 353.99</t>
  </si>
  <si>
    <t>3 878.05</t>
  </si>
  <si>
    <t>4 087.04</t>
  </si>
  <si>
    <t>4 370.83</t>
  </si>
  <si>
    <t>7 750.32</t>
  </si>
  <si>
    <t>95.6</t>
  </si>
  <si>
    <t>26.7</t>
  </si>
  <si>
    <t>48.4</t>
  </si>
  <si>
    <t>127.9</t>
  </si>
  <si>
    <t>397.1</t>
  </si>
  <si>
    <t>107.3</t>
  </si>
  <si>
    <t>300.0</t>
  </si>
  <si>
    <t>1 178.8</t>
  </si>
  <si>
    <t xml:space="preserve">           995.1</t>
  </si>
  <si>
    <t xml:space="preserve">           309.1</t>
  </si>
  <si>
    <t>110.4</t>
  </si>
  <si>
    <t xml:space="preserve">           110.4</t>
  </si>
  <si>
    <t xml:space="preserve">           386.7</t>
  </si>
  <si>
    <t xml:space="preserve">             93.5</t>
  </si>
  <si>
    <t xml:space="preserve">               0.4</t>
  </si>
  <si>
    <t xml:space="preserve">               3.8</t>
  </si>
  <si>
    <t xml:space="preserve">               0.2</t>
  </si>
  <si>
    <t xml:space="preserve">             22.7</t>
  </si>
  <si>
    <t xml:space="preserve">             19.5</t>
  </si>
  <si>
    <t xml:space="preserve">             56.2</t>
  </si>
  <si>
    <t xml:space="preserve">             27.7</t>
  </si>
  <si>
    <t xml:space="preserve">             11.4</t>
  </si>
  <si>
    <t xml:space="preserve">               6.8</t>
  </si>
  <si>
    <t xml:space="preserve">             31.8</t>
  </si>
  <si>
    <t xml:space="preserve">           135.1</t>
  </si>
  <si>
    <t xml:space="preserve">             55.7</t>
  </si>
  <si>
    <t xml:space="preserve">           410.1</t>
  </si>
  <si>
    <t xml:space="preserve">           119.2</t>
  </si>
  <si>
    <t xml:space="preserve">           306.9</t>
  </si>
  <si>
    <t xml:space="preserve">        1 204.6</t>
  </si>
  <si>
    <t xml:space="preserve">        1 177.2</t>
  </si>
  <si>
    <t xml:space="preserve">           320.4</t>
  </si>
  <si>
    <t xml:space="preserve">           111.0</t>
  </si>
  <si>
    <t xml:space="preserve">           403.0</t>
  </si>
  <si>
    <t xml:space="preserve">             51.4</t>
  </si>
  <si>
    <t xml:space="preserve">           132.2</t>
  </si>
  <si>
    <t xml:space="preserve">             32.6</t>
  </si>
  <si>
    <t xml:space="preserve">               8.2</t>
  </si>
  <si>
    <t xml:space="preserve">             45.6</t>
  </si>
  <si>
    <t xml:space="preserve">             20.8</t>
  </si>
  <si>
    <t xml:space="preserve">             24.9</t>
  </si>
  <si>
    <t xml:space="preserve">               4.2</t>
  </si>
  <si>
    <t xml:space="preserve">             88.7</t>
  </si>
  <si>
    <t xml:space="preserve">             98.8</t>
  </si>
  <si>
    <t xml:space="preserve">        2 577.3</t>
  </si>
  <si>
    <t xml:space="preserve">        2 343.2</t>
  </si>
  <si>
    <t xml:space="preserve">             84.9</t>
  </si>
  <si>
    <t xml:space="preserve">             26.6</t>
  </si>
  <si>
    <t xml:space="preserve">             44.7</t>
  </si>
  <si>
    <t xml:space="preserve">             27.0</t>
  </si>
  <si>
    <t xml:space="preserve">           127.8</t>
  </si>
  <si>
    <t xml:space="preserve">             50.6</t>
  </si>
  <si>
    <t>2 555.2</t>
  </si>
  <si>
    <t>456.7</t>
  </si>
  <si>
    <t>1 231.1</t>
  </si>
  <si>
    <t>137 215.9</t>
  </si>
  <si>
    <t>64 241.3</t>
  </si>
  <si>
    <t>77 693.0</t>
  </si>
  <si>
    <t>5 376.6</t>
  </si>
  <si>
    <t>1 319.8</t>
  </si>
  <si>
    <t>5 684.5</t>
  </si>
  <si>
    <t>8.1</t>
  </si>
  <si>
    <t>11.0</t>
  </si>
  <si>
    <t>61.0</t>
  </si>
  <si>
    <t>100.0</t>
  </si>
  <si>
    <t>15.0</t>
  </si>
  <si>
    <t>13.4</t>
  </si>
  <si>
    <t>8.0</t>
  </si>
  <si>
    <t>2.6</t>
  </si>
  <si>
    <t>2.4</t>
  </si>
  <si>
    <t>13.2</t>
  </si>
  <si>
    <t>61.3</t>
  </si>
  <si>
    <t>55 330.9</t>
  </si>
  <si>
    <t>109 045.9</t>
  </si>
  <si>
    <t>225 447.8</t>
  </si>
  <si>
    <t>61 071.1</t>
  </si>
  <si>
    <t>114 606.3</t>
  </si>
  <si>
    <t>126 159.1</t>
  </si>
  <si>
    <t>10 178.0</t>
  </si>
  <si>
    <t>10 845.8</t>
  </si>
  <si>
    <t>16 118.8</t>
  </si>
  <si>
    <t>12 130.5</t>
  </si>
  <si>
    <t>183.3</t>
  </si>
  <si>
    <t>173.2</t>
  </si>
  <si>
    <t>143.8</t>
  </si>
  <si>
    <t>191.3</t>
  </si>
  <si>
    <t>130.2</t>
  </si>
  <si>
    <t>133.4</t>
  </si>
  <si>
    <t>158.3</t>
  </si>
  <si>
    <t>199.1</t>
  </si>
  <si>
    <t>169.4</t>
  </si>
  <si>
    <t>117.0</t>
  </si>
  <si>
    <t>125.7</t>
  </si>
  <si>
    <t>148.8</t>
  </si>
  <si>
    <t>102.2</t>
  </si>
  <si>
    <t>129.1</t>
  </si>
  <si>
    <t>161.5</t>
  </si>
  <si>
    <t xml:space="preserve">   198.6</t>
  </si>
  <si>
    <t xml:space="preserve">  332.7</t>
  </si>
  <si>
    <t xml:space="preserve">  140.8</t>
  </si>
  <si>
    <t xml:space="preserve">  226.0</t>
  </si>
  <si>
    <t>147.6</t>
  </si>
  <si>
    <t>4 188.9</t>
  </si>
  <si>
    <t>3 740.1</t>
  </si>
  <si>
    <t>8 230.00</t>
  </si>
  <si>
    <t>487 704.6</t>
  </si>
  <si>
    <t xml:space="preserve">    48 770.5</t>
  </si>
  <si>
    <t xml:space="preserve">    16 479.5</t>
  </si>
  <si>
    <t>552 954.6</t>
  </si>
  <si>
    <t>1 494.04</t>
  </si>
  <si>
    <t>1 887.61</t>
  </si>
  <si>
    <t>3.4</t>
  </si>
  <si>
    <t>14.7</t>
  </si>
  <si>
    <t>5 028.64</t>
  </si>
  <si>
    <t>4 899.72</t>
  </si>
  <si>
    <t>4 255.05</t>
  </si>
  <si>
    <t>146.1</t>
  </si>
  <si>
    <t>1 951.67</t>
  </si>
  <si>
    <t>4.2</t>
  </si>
  <si>
    <t>9 220.24</t>
  </si>
  <si>
    <t>11 417.28</t>
  </si>
  <si>
    <t>17 861.31</t>
  </si>
  <si>
    <t>6 273.47</t>
  </si>
  <si>
    <t>6 651.44</t>
  </si>
  <si>
    <t>8 911.56</t>
  </si>
  <si>
    <t xml:space="preserve">     From 2014/15, sales on the 21 major fresh produce markets</t>
  </si>
  <si>
    <t xml:space="preserve">    From 2014/15, sales on the 21 major fresh produce markets</t>
  </si>
  <si>
    <t>12 094.66</t>
  </si>
  <si>
    <t>5 527.43</t>
  </si>
  <si>
    <t>3 001.80</t>
  </si>
  <si>
    <t xml:space="preserve"> 6 495.31</t>
  </si>
  <si>
    <t>11 926.25</t>
  </si>
  <si>
    <t>14 706.24</t>
  </si>
  <si>
    <t>15 845.30</t>
  </si>
  <si>
    <t>1 171.05</t>
  </si>
  <si>
    <t>4 975.41</t>
  </si>
  <si>
    <t>8 667.02</t>
  </si>
  <si>
    <t>11 063.54</t>
  </si>
  <si>
    <t>137.4</t>
  </si>
  <si>
    <t>154.2</t>
  </si>
  <si>
    <t xml:space="preserve"> 137 216.0</t>
  </si>
  <si>
    <t xml:space="preserve"> 145 998.8</t>
  </si>
  <si>
    <t>1 859.76</t>
  </si>
  <si>
    <t>1 739.38</t>
  </si>
  <si>
    <t>3 689.87</t>
  </si>
  <si>
    <t xml:space="preserve">     184.8</t>
  </si>
  <si>
    <t>3 220.36</t>
  </si>
  <si>
    <t>2 823.99</t>
  </si>
  <si>
    <t>40.5</t>
  </si>
  <si>
    <t>9.7</t>
  </si>
  <si>
    <t>2.2</t>
  </si>
  <si>
    <t>11.9</t>
  </si>
  <si>
    <t>12.8</t>
  </si>
  <si>
    <t>4 591.4</t>
  </si>
  <si>
    <t xml:space="preserve">    From 2015, sales on the 21 major fresh produce markets</t>
  </si>
  <si>
    <t>Oct-Dec. '18</t>
  </si>
  <si>
    <t xml:space="preserve">             14.3</t>
  </si>
  <si>
    <t>3 408 712.6</t>
  </si>
  <si>
    <t>1 230 195.3</t>
  </si>
  <si>
    <t>4 803 071.1</t>
  </si>
  <si>
    <t>113.37</t>
  </si>
  <si>
    <t>78.12</t>
  </si>
  <si>
    <t>30.2</t>
  </si>
  <si>
    <t>18.0</t>
  </si>
  <si>
    <t>48.2</t>
  </si>
  <si>
    <t>Western</t>
  </si>
  <si>
    <t>2007:</t>
  </si>
  <si>
    <t>Total commercial farming units</t>
  </si>
  <si>
    <t>2002:</t>
  </si>
  <si>
    <t>1996:</t>
  </si>
  <si>
    <t>Hectares</t>
  </si>
  <si>
    <t>1993:</t>
  </si>
  <si>
    <t>Forestry</t>
  </si>
  <si>
    <t>-</t>
  </si>
  <si>
    <t>Mixed farming</t>
  </si>
  <si>
    <t>Crops &amp; orchards</t>
  </si>
  <si>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</si>
  <si>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</si>
  <si>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</si>
  <si>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</si>
  <si>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</si>
  <si>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</si>
  <si>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</si>
  <si>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</si>
  <si>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r>
      <t>Table 5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</si>
  <si>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Table 6 – Maize: area planted, production, producer prices, producer price index and gross value</t>
  </si>
  <si>
    <t>Table 7 – Maize: deliveries, selling prices, consumption, exports and average export realisation</t>
  </si>
  <si>
    <r>
      <t>Table 8 – Maize: production per province</t>
    </r>
    <r>
      <rPr>
        <vertAlign val="superscript"/>
        <sz val="8"/>
        <color indexed="8"/>
        <rFont val="Arial"/>
        <family val="2"/>
      </rPr>
      <t>1</t>
    </r>
  </si>
  <si>
    <t>Table 9 – Wheat: area planted, production, producer prices, producer price index and gross value</t>
  </si>
  <si>
    <t>Table 10 – Wheat: deliveries, selling prices, consumption and exports</t>
  </si>
  <si>
    <t>Table 11 – Wheat: production per province</t>
  </si>
  <si>
    <t>Table 12 – Grain sorghum: area planted, production,  producer prices, producer price index and gross value</t>
  </si>
  <si>
    <t>Table 13 – Grain sorghum: deliveries, consumption, exports and average export realisation</t>
  </si>
  <si>
    <t xml:space="preserve">Table 14 – Groundnuts: area planted, production, producer prices, producer price index and gross value </t>
  </si>
  <si>
    <t>Table 15 – Groundnuts: sales by producers, local sales and exports</t>
  </si>
  <si>
    <t>Table 16 – Sunflower seed: area planted, production, producer prices, producer price index and gross value</t>
  </si>
  <si>
    <t>Table 17 - Sunflower seed: sales by producers, local sales and exports</t>
  </si>
  <si>
    <t>Table 18 – Soya beans: area planted, production, producer prices, producer price index and gross value</t>
  </si>
  <si>
    <t>Table 19 – Soya beans: deliveries by producers, processing and exports</t>
  </si>
  <si>
    <t>Table 20 - Oats: area planted, production, producer prices and price index, gross value, deliveries and quantity processed</t>
  </si>
  <si>
    <t>Table 21 – Barley: area planted, production, producer prices and price index, gross value, deliveries and quantity processed</t>
  </si>
  <si>
    <t>Table 22 – Canola: area planted, production, producer prices and price index, gross value, deliveries and quantity processed</t>
  </si>
  <si>
    <t>Table 23 – Dry beans: area planted, production and producer prices</t>
  </si>
  <si>
    <t>Table 24 – Dry beans: gross value, price index, marketing, consumption, imports and exports</t>
  </si>
  <si>
    <t>Table 25 – Cowpeas, dry peas and lentils: production and gross value</t>
  </si>
  <si>
    <t>Table 26 – Sugar cane: area planted, production, producer prices, producer price index and gross value, and production and exports of sugar</t>
  </si>
  <si>
    <t>Table 27 – Chicory: area planted, production, producer price, gross value, selling prices and consumption</t>
  </si>
  <si>
    <t>Table 28 – Cotton: area planted, production, producer price, price index and gross value</t>
  </si>
  <si>
    <t>Table 29 – Wattle bark: production, producer prices, gross value and exports</t>
  </si>
  <si>
    <t xml:space="preserve">Table 30 – Lucerne and other hay: area planted to lucerne; producer price of lucerne hay; and production and gross values of hay and lucerne seed  </t>
  </si>
  <si>
    <t>Table 31 – Tobacco: area planted to and production of leaf tobacco</t>
  </si>
  <si>
    <t>Table 32 – Tobacco: production, average producer price, gross value, price index and selling prices</t>
  </si>
  <si>
    <t>Table 33 – Apples: production, sales on markets, exports, purchases for processing, prices realised, gross values and total value of production</t>
  </si>
  <si>
    <t>Table 34 – Apricots: production, sales on markets, exports, purchases for processing, prices realised, gross value and total value of production</t>
  </si>
  <si>
    <t>Table 35 – Grapes: production, sales on markets, exports, purchases for processing, prices realised, gross values and total value of production</t>
  </si>
  <si>
    <t>Table 36 – Pears: production, sales on markets, exports, purchases for processing, prices realised, gross values and total value of production</t>
  </si>
  <si>
    <t>Table 37– Peaches: production, sales on markets, exports, purchases for processing, prices realised, gross values and total value of production</t>
  </si>
  <si>
    <t>Table 38 – Plums: production, sales on markets, exports, purchases for processing, prices realised, gross values and total value of production</t>
  </si>
  <si>
    <t>Table 39 – Prunes, cherries and quinces: production and gross values</t>
  </si>
  <si>
    <t>Table 40 – Figs: production, sales on markets, purchases for processing, prices realised, gross values and total value of production</t>
  </si>
  <si>
    <t>Table 41 – Strawberries and other berries: production, gross value, sales on markets and purchases for processing</t>
  </si>
  <si>
    <t>Table 42 – Watermelons, melons and other summer fruit: production, gross value and sales on markets</t>
  </si>
  <si>
    <t>Table 43 – Dried fruit: production and average producer prices</t>
  </si>
  <si>
    <t>Table 44 – Wine: production and average prices</t>
  </si>
  <si>
    <t>Table 45 – Avocados and bananas: production, gross value, sales on markets and exports</t>
  </si>
  <si>
    <t>Table 46 – Granadillas and litchis: production, gross value, sales on markets and purchases for processing</t>
  </si>
  <si>
    <t>Table 47 – Guavas and loquats: production, gross value, sales on markets and purchases for processing</t>
  </si>
  <si>
    <t>Table 48 – Mangoes and papayas: production, gross value and sales on markets</t>
  </si>
  <si>
    <t>Table 49 – Pineapples: production, gross value, sales on markets, purchases for processing and exports</t>
  </si>
  <si>
    <t>Table 50 – Oranges: production, gross value, sales on markets, exports and purchases for processing</t>
  </si>
  <si>
    <t>Table 51 – Lemons and limes: production, gross value, sales on markets, exports and purchases for processing</t>
  </si>
  <si>
    <t>Table 52 – Grapefruit: production, gross value, sales on markets, exports and purchases for processing</t>
  </si>
  <si>
    <t>Table 53 – Naartjes: production, gross value, sales on markets and exports</t>
  </si>
  <si>
    <t>89</t>
  </si>
  <si>
    <t>8 559.57</t>
  </si>
  <si>
    <t>1 160 903</t>
  </si>
  <si>
    <t>1 594 365</t>
  </si>
  <si>
    <t>1 824 296</t>
  </si>
  <si>
    <t>2 736 493</t>
  </si>
  <si>
    <t>2 881 427</t>
  </si>
  <si>
    <t>3 383 125</t>
  </si>
  <si>
    <t>3 979,30</t>
  </si>
  <si>
    <t>4 420,23</t>
  </si>
  <si>
    <t>3 757,63</t>
  </si>
  <si>
    <t>4 965,50</t>
  </si>
  <si>
    <t>4 636,02</t>
  </si>
  <si>
    <t>5 612,73</t>
  </si>
  <si>
    <t>6 718,71</t>
  </si>
  <si>
    <t>7 393,48</t>
  </si>
  <si>
    <t>8 885,58</t>
  </si>
  <si>
    <t>10 001,00</t>
  </si>
  <si>
    <t>11 417,23</t>
  </si>
  <si>
    <t>14 248,93</t>
  </si>
  <si>
    <t>13 465,07</t>
  </si>
  <si>
    <t>13 369,88</t>
  </si>
  <si>
    <t>12 293</t>
  </si>
  <si>
    <r>
      <rPr>
        <vertAlign val="superscript"/>
        <sz val="7"/>
        <color indexed="8"/>
        <rFont val="Arial"/>
        <family val="2"/>
      </rPr>
      <t>1</t>
    </r>
    <r>
      <rPr>
        <sz val="7"/>
        <color indexed="8"/>
        <rFont val="Arial"/>
        <family val="2"/>
      </rPr>
      <t xml:space="preserve">  Marketing year</t>
    </r>
  </si>
  <si>
    <r>
      <rPr>
        <vertAlign val="superscript"/>
        <sz val="7"/>
        <color indexed="8"/>
        <rFont val="Arial"/>
        <family val="2"/>
      </rPr>
      <t>2</t>
    </r>
    <r>
      <rPr>
        <sz val="7"/>
        <color indexed="8"/>
        <rFont val="Arial"/>
        <family val="2"/>
      </rPr>
      <t xml:space="preserve">  From 2004/05, sales on the 20 major fresh produce markets</t>
    </r>
  </si>
  <si>
    <r>
      <rPr>
        <vertAlign val="superscript"/>
        <sz val="7"/>
        <color indexed="8"/>
        <rFont val="Arial"/>
        <family val="2"/>
      </rPr>
      <t>3</t>
    </r>
    <r>
      <rPr>
        <sz val="7"/>
        <color indexed="8"/>
        <rFont val="Arial"/>
        <family val="2"/>
      </rPr>
      <t xml:space="preserve">  Preliminary</t>
    </r>
  </si>
  <si>
    <t xml:space="preserve">   From 2010/11, sales on the 19 major fresh produce markets</t>
  </si>
  <si>
    <t xml:space="preserve">   From 2014/15, sales on the 21 major fresh produce markets</t>
  </si>
  <si>
    <t>Table 54 – Soft Citrus: production, gross value, sales on markets, exports and purchases for processing</t>
  </si>
  <si>
    <t>Table 55 – Vegetables: production</t>
  </si>
  <si>
    <r>
      <t>Table 56 – Quantity of important vegetables sold on the major fresh produce markets</t>
    </r>
    <r>
      <rPr>
        <vertAlign val="superscript"/>
        <sz val="8"/>
        <color indexed="8"/>
        <rFont val="Arial"/>
        <family val="2"/>
      </rPr>
      <t>1</t>
    </r>
  </si>
  <si>
    <r>
      <t>Table 57 – Average prices of important vegetables sold on the major fresh produce markets</t>
    </r>
    <r>
      <rPr>
        <vertAlign val="superscript"/>
        <sz val="8"/>
        <color indexed="8"/>
        <rFont val="Arial"/>
        <family val="2"/>
      </rPr>
      <t>1</t>
    </r>
  </si>
  <si>
    <t>Table 58 – Cattle: numbers, numbers slaughtered and average price of beef</t>
  </si>
  <si>
    <r>
      <t>Table 59 – Cattle: composition of the herd in the RSA</t>
    </r>
    <r>
      <rPr>
        <vertAlign val="superscript"/>
        <sz val="8"/>
        <color indexed="8"/>
        <rFont val="Arial"/>
        <family val="2"/>
      </rPr>
      <t>1</t>
    </r>
  </si>
  <si>
    <t>Table 60 – Production and consumption of beef and veal</t>
  </si>
  <si>
    <t>Table 61 – Production of cattle hides and calf skins</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</si>
  <si>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</si>
  <si>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</si>
  <si>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</si>
  <si>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65 – Wool sales at auctions and mohair production</t>
  </si>
  <si>
    <t>Table 66 – Value of wool sales at auctions and average auction prices</t>
  </si>
  <si>
    <t>Table 67 – Production of sheep and goat skins and karakul pelts</t>
  </si>
  <si>
    <t>Table 68 – Livestock numbers and livestock losses: commercial producers</t>
  </si>
  <si>
    <t>TABLE 69</t>
  </si>
  <si>
    <t>Table 70 – Milk: utilisation of production</t>
  </si>
  <si>
    <t>Table 71 – Production of dairy products</t>
  </si>
  <si>
    <t>Table 72 – Prices of fresh milk and eggs</t>
  </si>
  <si>
    <t>Table 73 – Consumption of dairy products</t>
  </si>
  <si>
    <t>Table 74 – Value of certain intermediate production goods purchased</t>
  </si>
  <si>
    <t>Table 75 – Gross and net farm income of the agricultural sector</t>
  </si>
  <si>
    <t>Table 77 – Percentage contribution to gross value added by industry at current prices</t>
  </si>
  <si>
    <t>Table 78 – Gross value of agricultural production</t>
  </si>
  <si>
    <t>Table 79 – Gross value of individual products</t>
  </si>
  <si>
    <t>Table 80 – Gross value of certain major vegetables</t>
  </si>
  <si>
    <t>Table 83 – Total farming debt</t>
  </si>
  <si>
    <t>Table 82 – Value of capital assets on commercial farms</t>
  </si>
  <si>
    <t>Table 81 – Gross capital formation in agriculture</t>
  </si>
  <si>
    <t>Table 88 - Value of the Southern African Customs Union (SACU) imports of agricultural products by country of origin</t>
  </si>
  <si>
    <t>Table 87 - Value of the Southern African Customs Union (SACU) imports of agricultural products</t>
  </si>
  <si>
    <t>Table 86 - Value of the Southern African Customs Union (SACU) exports of agricultural products by country of destination</t>
  </si>
  <si>
    <t>Table 85 - Value of the Southern African Customs Union (SACU) exports of agricultural products</t>
  </si>
  <si>
    <t>Table 84 – Value of imports and exports – total and for agriculture</t>
  </si>
  <si>
    <t>Table 89 – Indices of the volume of agricultural production (split year)</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</si>
  <si>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</si>
  <si>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</si>
  <si>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</si>
  <si>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</si>
  <si>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</si>
  <si>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</si>
  <si>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</si>
  <si>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</si>
  <si>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</si>
  <si>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</si>
  <si>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r>
      <t>Table 99 – Price indices of machinery, trucks and implements</t>
    </r>
    <r>
      <rPr>
        <vertAlign val="superscript"/>
        <sz val="8"/>
        <color indexed="8"/>
        <rFont val="Arial"/>
        <family val="2"/>
      </rPr>
      <t>1</t>
    </r>
  </si>
  <si>
    <t>Table 100 – Price indices of intermediate goods and services</t>
  </si>
  <si>
    <t>Table 101 – Weighted annual interest rates and interest rate index with respect to the Land Bank, co-operatives and commercial banks</t>
  </si>
  <si>
    <t>Table 102 – Private consumption expenditure on food</t>
  </si>
  <si>
    <r>
      <t>Number of farming units and land utilisation by dominant branches of agriculture</t>
    </r>
    <r>
      <rPr>
        <vertAlign val="superscript"/>
        <sz val="9"/>
        <color indexed="8"/>
        <rFont val="Arial"/>
        <family val="2"/>
      </rPr>
      <t xml:space="preserve">1 </t>
    </r>
    <r>
      <rPr>
        <sz val="9"/>
        <color indexed="8"/>
        <rFont val="Arial"/>
        <family val="2"/>
      </rPr>
      <t>per province in the RSA</t>
    </r>
    <r>
      <rPr>
        <vertAlign val="superscript"/>
        <sz val="9"/>
        <color indexed="8"/>
        <rFont val="Arial"/>
        <family val="2"/>
      </rPr>
      <t>2</t>
    </r>
  </si>
  <si>
    <t>Soft Citrus: production, gross value, sales on markets, exports and purchases for processing</t>
  </si>
  <si>
    <t>Table 103– Per capita consumption of various agricultural products</t>
  </si>
  <si>
    <t xml:space="preserve">No population estimates for 2012 </t>
  </si>
  <si>
    <t>2020/21</t>
  </si>
  <si>
    <r>
      <t>2020/21</t>
    </r>
    <r>
      <rPr>
        <vertAlign val="superscript"/>
        <sz val="8"/>
        <color indexed="8"/>
        <rFont val="Arial"/>
        <family val="2"/>
      </rPr>
      <t>5</t>
    </r>
  </si>
  <si>
    <t>2020</t>
  </si>
  <si>
    <r>
      <t>2020/21</t>
    </r>
    <r>
      <rPr>
        <vertAlign val="superscript"/>
        <sz val="8"/>
        <color indexed="8"/>
        <rFont val="Arial"/>
        <family val="2"/>
      </rPr>
      <t>4</t>
    </r>
  </si>
  <si>
    <t>185.2</t>
  </si>
  <si>
    <t>155.7</t>
  </si>
  <si>
    <r>
      <t>2019/20</t>
    </r>
    <r>
      <rPr>
        <vertAlign val="superscript"/>
        <sz val="8"/>
        <color indexed="8"/>
        <rFont val="Arial"/>
        <family val="2"/>
      </rPr>
      <t>1</t>
    </r>
  </si>
  <si>
    <r>
      <t>2019/20</t>
    </r>
    <r>
      <rPr>
        <vertAlign val="superscript"/>
        <sz val="8"/>
        <color indexed="8"/>
        <rFont val="Arial"/>
        <family val="2"/>
      </rPr>
      <t>3</t>
    </r>
  </si>
  <si>
    <r>
      <rPr>
        <vertAlign val="superscript"/>
        <sz val="7"/>
        <color indexed="8"/>
        <rFont val="Arial"/>
        <family val="2"/>
      </rPr>
      <t>1</t>
    </r>
    <r>
      <rPr>
        <sz val="7"/>
        <color indexed="8"/>
        <rFont val="Arial"/>
        <family val="2"/>
      </rPr>
      <t xml:space="preserve">   From 2010, sales on the 19 major fresh produce markets</t>
    </r>
  </si>
  <si>
    <r>
      <rPr>
        <vertAlign val="superscript"/>
        <sz val="7"/>
        <color indexed="8"/>
        <rFont val="Arial"/>
        <family val="2"/>
      </rPr>
      <t>1</t>
    </r>
    <r>
      <rPr>
        <sz val="7"/>
        <color indexed="8"/>
        <rFont val="Times New Roman"/>
        <family val="1"/>
      </rPr>
      <t xml:space="preserve">   </t>
    </r>
    <r>
      <rPr>
        <sz val="7"/>
        <color indexed="8"/>
        <rFont val="Arial"/>
        <family val="2"/>
      </rPr>
      <t>From 1989/90, sales on the 15 national fresh produce markets</t>
    </r>
  </si>
  <si>
    <t>1 770,0</t>
  </si>
  <si>
    <t>58 775</t>
  </si>
  <si>
    <t>4 652</t>
  </si>
  <si>
    <t>5 177</t>
  </si>
  <si>
    <t>1 503</t>
  </si>
  <si>
    <t>47 443</t>
  </si>
  <si>
    <t>6 844</t>
  </si>
  <si>
    <t>6 712</t>
  </si>
  <si>
    <t>1 263</t>
  </si>
  <si>
    <t>2 887</t>
  </si>
  <si>
    <t>11 289</t>
  </si>
  <si>
    <t>4 027</t>
  </si>
  <si>
    <t>15 176</t>
  </si>
  <si>
    <t>4 592</t>
  </si>
  <si>
    <t>5 983</t>
  </si>
  <si>
    <t>Oct-Dec. '19</t>
  </si>
  <si>
    <t>16 420</t>
  </si>
  <si>
    <t>DEPARTMENT OF AGRICULTURE, LAND REFORM &amp; RURAL DEVELOPMENT</t>
  </si>
  <si>
    <t>Department of Agriculture, Land Reform &amp; Rural Development</t>
  </si>
  <si>
    <t>E-mail: NinaVD@dalrrd.gov.za</t>
  </si>
  <si>
    <t>2017:</t>
  </si>
  <si>
    <t>6 937</t>
  </si>
  <si>
    <t>4 829</t>
  </si>
  <si>
    <t>7 951</t>
  </si>
  <si>
    <t>4 214</t>
  </si>
  <si>
    <t>3 103</t>
  </si>
  <si>
    <t>2 823</t>
  </si>
  <si>
    <t>3 054</t>
  </si>
  <si>
    <t>2 291</t>
  </si>
  <si>
    <t>4 920</t>
  </si>
  <si>
    <t>40 122</t>
  </si>
  <si>
    <t xml:space="preserve">Source: Statistics SA - Census of Agriculture 1993, 2002,  2007 and 2017  and agricultural survey 1996, </t>
  </si>
  <si>
    <r>
      <rPr>
        <vertAlign val="superscript"/>
        <sz val="7"/>
        <color indexed="8"/>
        <rFont val="Arial"/>
        <family val="2"/>
      </rPr>
      <t>1</t>
    </r>
    <r>
      <rPr>
        <sz val="7"/>
        <color indexed="8"/>
        <rFont val="Times New Roman"/>
        <family val="1"/>
      </rPr>
      <t xml:space="preserve">   </t>
    </r>
    <r>
      <rPr>
        <sz val="7"/>
        <color indexed="8"/>
        <rFont val="Arial"/>
        <family val="2"/>
      </rPr>
      <t>From 1994/95, sales on the 15 national fresh produce markets</t>
    </r>
  </si>
  <si>
    <r>
      <rPr>
        <vertAlign val="superscript"/>
        <sz val="7"/>
        <color indexed="8"/>
        <rFont val="Arial"/>
        <family val="2"/>
      </rPr>
      <t>1</t>
    </r>
    <r>
      <rPr>
        <sz val="7"/>
        <color indexed="8"/>
        <rFont val="Times New Roman"/>
        <family val="1"/>
      </rPr>
      <t xml:space="preserve">    </t>
    </r>
    <r>
      <rPr>
        <sz val="7"/>
        <color indexed="8"/>
        <rFont val="Arial"/>
        <family val="2"/>
      </rPr>
      <t>From 1989/90, sales on the 15 national fresh produce markets</t>
    </r>
  </si>
  <si>
    <r>
      <rPr>
        <vertAlign val="superscript"/>
        <sz val="7"/>
        <color indexed="8"/>
        <rFont val="Arial"/>
        <family val="2"/>
      </rPr>
      <t>1</t>
    </r>
    <r>
      <rPr>
        <sz val="7"/>
        <color indexed="8"/>
        <rFont val="Times New Roman"/>
        <family val="1"/>
      </rPr>
      <t> </t>
    </r>
    <r>
      <rPr>
        <sz val="7"/>
        <color indexed="8"/>
        <rFont val="Arial"/>
        <family val="2"/>
      </rPr>
      <t>   From 1989/90, sales on the 15 national fresh produce markets</t>
    </r>
  </si>
  <si>
    <r>
      <rPr>
        <vertAlign val="superscript"/>
        <sz val="7"/>
        <color indexed="8"/>
        <rFont val="Arial"/>
        <family val="2"/>
      </rPr>
      <t>1</t>
    </r>
    <r>
      <rPr>
        <sz val="7"/>
        <color indexed="8"/>
        <rFont val="Times New Roman"/>
        <family val="1"/>
      </rPr>
      <t>  </t>
    </r>
    <r>
      <rPr>
        <sz val="7"/>
        <color indexed="8"/>
        <rFont val="Arial"/>
        <family val="2"/>
      </rPr>
      <t> From 1989/90, sales on the 15 national fresh produce markets</t>
    </r>
  </si>
  <si>
    <r>
      <rPr>
        <vertAlign val="superscript"/>
        <sz val="7"/>
        <color indexed="8"/>
        <rFont val="Arial"/>
        <family val="2"/>
      </rPr>
      <t>2</t>
    </r>
    <r>
      <rPr>
        <sz val="7"/>
        <color indexed="8"/>
        <rFont val="Times New Roman"/>
        <family val="1"/>
      </rPr>
      <t>  </t>
    </r>
    <r>
      <rPr>
        <sz val="7"/>
        <color indexed="8"/>
        <rFont val="Arial"/>
        <family val="2"/>
      </rPr>
      <t xml:space="preserve"> From 1989/90, sales on the 15 national fresh produce markets</t>
    </r>
  </si>
  <si>
    <r>
      <t>2020</t>
    </r>
    <r>
      <rPr>
        <vertAlign val="superscript"/>
        <sz val="8"/>
        <color indexed="8"/>
        <rFont val="Arial"/>
        <family val="2"/>
      </rPr>
      <t>2</t>
    </r>
  </si>
  <si>
    <r>
      <t>2019/20</t>
    </r>
    <r>
      <rPr>
        <vertAlign val="superscript"/>
        <sz val="8"/>
        <color indexed="8"/>
        <rFont val="Arial"/>
        <family val="2"/>
      </rPr>
      <t>2</t>
    </r>
  </si>
  <si>
    <r>
      <t>2020</t>
    </r>
    <r>
      <rPr>
        <vertAlign val="superscript"/>
        <sz val="8"/>
        <color indexed="8"/>
        <rFont val="Arial"/>
        <family val="2"/>
      </rPr>
      <t>1</t>
    </r>
  </si>
  <si>
    <r>
      <t>2020/21</t>
    </r>
    <r>
      <rPr>
        <vertAlign val="superscript"/>
        <sz val="8"/>
        <color indexed="8"/>
        <rFont val="Arial"/>
        <family val="2"/>
      </rPr>
      <t>1</t>
    </r>
  </si>
  <si>
    <r>
      <t>2020</t>
    </r>
    <r>
      <rPr>
        <vertAlign val="superscript"/>
        <sz val="8"/>
        <color indexed="8"/>
        <rFont val="Arial"/>
        <family val="2"/>
      </rPr>
      <t>5</t>
    </r>
  </si>
  <si>
    <r>
      <t>2020</t>
    </r>
    <r>
      <rPr>
        <vertAlign val="superscript"/>
        <sz val="8"/>
        <color indexed="8"/>
        <rFont val="Arial"/>
        <family val="2"/>
      </rPr>
      <t>7</t>
    </r>
  </si>
  <si>
    <t>4 078.56</t>
  </si>
  <si>
    <r>
      <t>2020</t>
    </r>
    <r>
      <rPr>
        <vertAlign val="superscript"/>
        <sz val="8"/>
        <color indexed="8"/>
        <rFont val="Arial"/>
        <family val="2"/>
      </rPr>
      <t>9</t>
    </r>
  </si>
  <si>
    <t>2021/22</t>
  </si>
  <si>
    <r>
      <t>2021/22</t>
    </r>
    <r>
      <rPr>
        <vertAlign val="superscript"/>
        <sz val="8"/>
        <color indexed="8"/>
        <rFont val="Arial"/>
        <family val="2"/>
      </rPr>
      <t>5</t>
    </r>
  </si>
  <si>
    <r>
      <t>2020/21</t>
    </r>
    <r>
      <rPr>
        <vertAlign val="superscript"/>
        <sz val="8"/>
        <color indexed="8"/>
        <rFont val="Arial"/>
        <family val="2"/>
      </rPr>
      <t>6</t>
    </r>
  </si>
  <si>
    <r>
      <t>2021/22</t>
    </r>
    <r>
      <rPr>
        <vertAlign val="superscript"/>
        <sz val="8"/>
        <color indexed="8"/>
        <rFont val="Arial"/>
        <family val="2"/>
      </rPr>
      <t>2</t>
    </r>
  </si>
  <si>
    <t>2021</t>
  </si>
  <si>
    <t>223.1</t>
  </si>
  <si>
    <r>
      <t>2021/22</t>
    </r>
    <r>
      <rPr>
        <vertAlign val="superscript"/>
        <sz val="8"/>
        <color indexed="8"/>
        <rFont val="Arial"/>
        <family val="2"/>
      </rPr>
      <t>4</t>
    </r>
  </si>
  <si>
    <r>
      <t>2017</t>
    </r>
    <r>
      <rPr>
        <vertAlign val="superscript"/>
        <sz val="8"/>
        <color indexed="8"/>
        <rFont val="Arial"/>
        <family val="2"/>
      </rPr>
      <t>8</t>
    </r>
  </si>
  <si>
    <r>
      <t>2</t>
    </r>
    <r>
      <rPr>
        <sz val="7"/>
        <color indexed="8"/>
        <rFont val="Times New Roman"/>
        <family val="1"/>
      </rPr>
      <t xml:space="preserve">    </t>
    </r>
    <r>
      <rPr>
        <sz val="7"/>
        <color indexed="8"/>
        <rFont val="Arial"/>
        <family val="2"/>
      </rPr>
      <t>Preliminary</t>
    </r>
  </si>
  <si>
    <r>
      <t>1  </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</si>
  <si>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2019</t>
    </r>
    <r>
      <rPr>
        <vertAlign val="superscript"/>
        <sz val="8"/>
        <color indexed="8"/>
        <rFont val="Arial"/>
        <family val="2"/>
      </rPr>
      <t>2</t>
    </r>
  </si>
  <si>
    <r>
      <t>2</t>
    </r>
    <r>
      <rPr>
        <sz val="7"/>
        <color indexed="8"/>
        <rFont val="Times New Roman"/>
        <family val="1"/>
      </rPr>
      <t xml:space="preserve">      </t>
    </r>
    <r>
      <rPr>
        <sz val="7"/>
        <color indexed="8"/>
        <rFont val="Arial"/>
        <family val="2"/>
      </rPr>
      <t>Preliminary</t>
    </r>
  </si>
  <si>
    <r>
      <t>1</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</si>
  <si>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Table 76 – Annual gross value added by industry at current prices</t>
  </si>
  <si>
    <r>
      <t>Other</t>
    </r>
    <r>
      <rPr>
        <sz val="7"/>
        <color indexed="8"/>
        <rFont val="Arial"/>
        <family val="2"/>
      </rPr>
      <t>1</t>
    </r>
  </si>
  <si>
    <t>4042.64</t>
  </si>
  <si>
    <t>6136.27</t>
  </si>
  <si>
    <t>18 793.32</t>
  </si>
  <si>
    <t>19 076.59</t>
  </si>
  <si>
    <t>28 793.18</t>
  </si>
  <si>
    <t>26 260.54</t>
  </si>
  <si>
    <t>2 849.48</t>
  </si>
  <si>
    <t>594.79</t>
  </si>
  <si>
    <t>Bread mixtures, jellie powders and other food preparation</t>
  </si>
  <si>
    <r>
      <t>2019/20</t>
    </r>
    <r>
      <rPr>
        <vertAlign val="superscript"/>
        <sz val="8"/>
        <color indexed="8"/>
        <rFont val="Arial"/>
        <family val="2"/>
      </rPr>
      <t>5</t>
    </r>
  </si>
  <si>
    <t>200.7</t>
  </si>
  <si>
    <t>1494.04</t>
  </si>
  <si>
    <t>2334.90</t>
  </si>
  <si>
    <t>2335.90</t>
  </si>
  <si>
    <t>153.6</t>
  </si>
  <si>
    <t>192.0</t>
  </si>
  <si>
    <t>4 690.71</t>
  </si>
  <si>
    <t>Oct-Dec. '20</t>
  </si>
  <si>
    <r>
      <rPr>
        <vertAlign val="superscript"/>
        <sz val="7"/>
        <rFont val="Arial"/>
        <family val="2"/>
      </rPr>
      <t>1</t>
    </r>
    <r>
      <rPr>
        <sz val="7"/>
        <rFont val="Arial"/>
        <family val="2"/>
      </rPr>
      <t xml:space="preserve">   Skilled labour figures are included in the number of workers in agriculture</t>
    </r>
  </si>
  <si>
    <r>
      <t>2020</t>
    </r>
    <r>
      <rPr>
        <vertAlign val="superscript"/>
        <sz val="8"/>
        <color indexed="8"/>
        <rFont val="Arial"/>
        <family val="2"/>
      </rPr>
      <t>6</t>
    </r>
  </si>
  <si>
    <t>2019/21</t>
  </si>
  <si>
    <r>
      <t xml:space="preserve">This edition of the Abstract of Agricultural Statistics contains South African agricultural statistics of major importance that were available up to December 2020.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Agriculture,Land Reform &amp; Rural Development,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KimM@dalrrd.gov.za</t>
    </r>
  </si>
  <si>
    <t>1 088 127.0</t>
  </si>
  <si>
    <t>76 888.8</t>
  </si>
  <si>
    <t>1 035 944.2</t>
  </si>
  <si>
    <t>112 146.8</t>
  </si>
  <si>
    <t>1 099 270.1</t>
  </si>
  <si>
    <t>92 203.9</t>
  </si>
  <si>
    <t>1 100 316.5</t>
  </si>
  <si>
    <t>126 817.8</t>
  </si>
  <si>
    <t>1 106 893.9</t>
  </si>
  <si>
    <t>87 630.0</t>
  </si>
  <si>
    <t>1 183 578.7</t>
  </si>
  <si>
    <t>131 857.0</t>
  </si>
  <si>
    <t>1 231 978.3</t>
  </si>
  <si>
    <t>87 004.8</t>
  </si>
  <si>
    <t>1 247 211.8</t>
  </si>
  <si>
    <t>139 285.0</t>
  </si>
  <si>
    <t>1 273 145.5</t>
  </si>
  <si>
    <t>91 688.9</t>
  </si>
  <si>
    <t>1 296 807.3</t>
  </si>
  <si>
    <t>142 153.9</t>
  </si>
  <si>
    <t>1 123 357.2</t>
  </si>
  <si>
    <t>96 395.0</t>
  </si>
  <si>
    <t>1 393 989.3</t>
  </si>
  <si>
    <t>168 518.0</t>
  </si>
  <si>
    <t>2 736 102.1</t>
  </si>
  <si>
    <t>3 034 218.5</t>
  </si>
  <si>
    <t>1 176 894.7</t>
  </si>
  <si>
    <t>4 211 113.2</t>
  </si>
  <si>
    <t>3 749 308.3</t>
  </si>
  <si>
    <t>64 187.6</t>
  </si>
  <si>
    <t>79 028.3</t>
  </si>
  <si>
    <t>85 400.3</t>
  </si>
  <si>
    <t>134 795.1</t>
  </si>
  <si>
    <t>141 216.8</t>
  </si>
  <si>
    <t>284 383.2</t>
  </si>
  <si>
    <t>2020/213</t>
  </si>
  <si>
    <r>
      <t>2020/21</t>
    </r>
    <r>
      <rPr>
        <vertAlign val="superscript"/>
        <sz val="8"/>
        <color indexed="8"/>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</si>
</sst>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64" formatCode="&quot;R&quot;#,##0;[Red]\-&quot;R&quot;#,##0"/>
    <numFmt numFmtId="165" formatCode="&quot;R&quot;\ #,##0;[Red]&quot;R&quot;\ \-#,##0"/>
    <numFmt numFmtId="166" formatCode="#,##0.000"/>
    <numFmt numFmtId="167" formatCode="#,##0.0"/>
    <numFmt numFmtId="168" formatCode="0.0"/>
    <numFmt numFmtId="169" formatCode="#\ ###.0"/>
    <numFmt numFmtId="170" formatCode="#\ ###"/>
    <numFmt numFmtId="171" formatCode="#\ ###\ ###"/>
    <numFmt numFmtId="172" formatCode="##\ ##0.0"/>
    <numFmt numFmtId="173" formatCode="#\ ###\ ##0.0"/>
    <numFmt numFmtId="174" formatCode="#\ ##0.0"/>
    <numFmt numFmtId="175" formatCode="##\ ###"/>
    <numFmt numFmtId="176" formatCode="#\ ##0.00"/>
    <numFmt numFmtId="177" formatCode="##\ ##0.00"/>
    <numFmt numFmtId="178" formatCode="###\ ##0.00"/>
    <numFmt numFmtId="179" formatCode="###\ ###\ ###"/>
    <numFmt numFmtId="180" formatCode="###\ ##0.0"/>
    <numFmt numFmtId="181" formatCode="#,###,###"/>
    <numFmt numFmtId="182" formatCode="###,##0.00"/>
    <numFmt numFmtId="183" formatCode="_([$€-2]* #,##0.00_);_([$€-2]* \(#,##0.00\);_([$€-2]* &quot;-&quot;??_)"/>
    <numFmt numFmtId="184" formatCode="#\ ###\ ##0.00"/>
    <numFmt numFmtId="185" formatCode="###\ ###"/>
    <numFmt numFmtId="186" formatCode="#\ ###.00"/>
    <numFmt numFmtId="187" formatCode="yyyy/mm"/>
    <numFmt numFmtId="188" formatCode="#,##0.0_ ;\-#,##0.0\ "/>
    <numFmt numFmtId="189" formatCode="#\ ###\ ###\ ###"/>
  </numFmts>
  <fonts count="58" x14ac:knownFonts="1">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sz val="36"/>
      <name val="Times New Roman"/>
      <family val="1"/>
    </font>
    <font>
      <sz val="7.5"/>
      <color rgb="FF000000"/>
      <name val="Arial"/>
      <family val="2"/>
    </font>
    <font>
      <sz val="7.5"/>
      <name val="Arial"/>
      <family val="2"/>
    </font>
    <font>
      <sz val="10"/>
      <name val="Courier"/>
      <family val="3"/>
    </font>
    <font>
      <b/>
      <vertAlign val="superscript"/>
      <sz val="8"/>
      <color indexed="8"/>
      <name val="Arial"/>
      <family val="2"/>
    </font>
    <font>
      <vertAlign val="superscript"/>
      <sz val="9"/>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4">
    <xf numFmtId="0" fontId="0" fillId="0" borderId="0"/>
    <xf numFmtId="183" fontId="5" fillId="0" borderId="0" applyFont="0" applyFill="0" applyBorder="0" applyAlignment="0" applyProtection="0"/>
    <xf numFmtId="183" fontId="7" fillId="0" borderId="0" applyFont="0" applyFill="0" applyBorder="0" applyAlignment="0" applyProtection="0"/>
    <xf numFmtId="0" fontId="7" fillId="0" borderId="0"/>
    <xf numFmtId="0" fontId="42" fillId="0" borderId="0"/>
    <xf numFmtId="0" fontId="5" fillId="0" borderId="0"/>
    <xf numFmtId="0" fontId="2" fillId="0" borderId="0"/>
    <xf numFmtId="0" fontId="55" fillId="0" borderId="0"/>
    <xf numFmtId="9" fontId="5" fillId="0" borderId="0" applyFont="0" applyFill="0" applyBorder="0" applyAlignment="0" applyProtection="0"/>
    <xf numFmtId="0" fontId="1" fillId="0" borderId="0"/>
    <xf numFmtId="183" fontId="5" fillId="0" borderId="0" applyFont="0" applyFill="0" applyBorder="0" applyAlignment="0" applyProtection="0"/>
    <xf numFmtId="0" fontId="5" fillId="0" borderId="0"/>
    <xf numFmtId="0" fontId="1" fillId="0" borderId="0"/>
    <xf numFmtId="0" fontId="5" fillId="0" borderId="0"/>
  </cellStyleXfs>
  <cellXfs count="2111">
    <xf numFmtId="0" fontId="0" fillId="0" borderId="0" xfId="0"/>
    <xf numFmtId="0" fontId="0" fillId="0" borderId="0" xfId="0" applyAlignment="1">
      <alignment wrapText="1"/>
    </xf>
    <xf numFmtId="0" fontId="7"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left"/>
    </xf>
    <xf numFmtId="0" fontId="0" fillId="0" borderId="0" xfId="0"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7"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8" fillId="0" borderId="0" xfId="0" applyNumberFormat="1" applyFont="1" applyBorder="1" applyAlignment="1">
      <alignment horizontal="left" vertical="top" wrapText="1"/>
    </xf>
    <xf numFmtId="3" fontId="8" fillId="0" borderId="6" xfId="0" applyNumberFormat="1" applyFont="1" applyBorder="1" applyAlignment="1">
      <alignment horizontal="left" vertical="top" wrapText="1"/>
    </xf>
    <xf numFmtId="0" fontId="10" fillId="0" borderId="4" xfId="0" applyFont="1" applyBorder="1" applyAlignment="1">
      <alignment vertical="center" wrapText="1"/>
    </xf>
    <xf numFmtId="0" fontId="8"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15" fillId="2" borderId="8" xfId="0" applyFont="1" applyFill="1" applyBorder="1" applyAlignment="1">
      <alignment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0" xfId="0" applyFont="1" applyBorder="1"/>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wrapText="1"/>
    </xf>
    <xf numFmtId="166" fontId="7" fillId="0" borderId="0" xfId="0" applyNumberFormat="1" applyFont="1" applyBorder="1" applyAlignment="1">
      <alignment horizontal="left" vertical="top" wrapText="1"/>
    </xf>
    <xf numFmtId="166" fontId="7" fillId="0" borderId="6" xfId="0" applyNumberFormat="1" applyFont="1" applyBorder="1" applyAlignment="1">
      <alignment horizontal="left" vertical="top" wrapText="1"/>
    </xf>
    <xf numFmtId="0" fontId="7" fillId="0" borderId="6" xfId="0" applyFont="1" applyBorder="1" applyAlignment="1">
      <alignment vertical="top" wrapText="1"/>
    </xf>
    <xf numFmtId="0" fontId="16" fillId="2" borderId="0" xfId="0" applyFont="1" applyFill="1" applyBorder="1" applyAlignment="1">
      <alignment horizontal="center" vertical="top" wrapText="1"/>
    </xf>
    <xf numFmtId="167" fontId="17" fillId="0" borderId="0" xfId="0" applyNumberFormat="1" applyFont="1" applyBorder="1" applyAlignment="1">
      <alignment horizontal="right" vertical="top" wrapText="1"/>
    </xf>
    <xf numFmtId="0" fontId="17" fillId="0" borderId="10" xfId="0" applyFont="1" applyBorder="1" applyAlignment="1">
      <alignment vertical="top" wrapText="1"/>
    </xf>
    <xf numFmtId="167" fontId="17" fillId="0" borderId="0" xfId="0" applyNumberFormat="1" applyFont="1"/>
    <xf numFmtId="3" fontId="17" fillId="0" borderId="0" xfId="0" applyNumberFormat="1" applyFont="1" applyBorder="1" applyAlignment="1">
      <alignment horizontal="right" vertical="top" wrapText="1"/>
    </xf>
    <xf numFmtId="0" fontId="17" fillId="0" borderId="0" xfId="0" applyFont="1" applyBorder="1" applyAlignment="1">
      <alignment horizontal="center" vertical="top" wrapText="1"/>
    </xf>
    <xf numFmtId="179" fontId="17" fillId="0" borderId="0" xfId="0" applyNumberFormat="1" applyFont="1" applyBorder="1" applyAlignment="1">
      <alignment horizontal="right" vertical="top" wrapText="1"/>
    </xf>
    <xf numFmtId="0" fontId="19" fillId="0" borderId="0" xfId="0" applyFont="1"/>
    <xf numFmtId="0" fontId="17" fillId="0" borderId="0" xfId="0" applyFont="1" applyAlignment="1"/>
    <xf numFmtId="174" fontId="19" fillId="0" borderId="0" xfId="0" applyNumberFormat="1" applyFont="1"/>
    <xf numFmtId="171" fontId="19" fillId="0" borderId="0" xfId="0" applyNumberFormat="1" applyFont="1"/>
    <xf numFmtId="3" fontId="19" fillId="0" borderId="0" xfId="0" applyNumberFormat="1" applyFont="1"/>
    <xf numFmtId="167" fontId="19" fillId="0" borderId="0" xfId="0" applyNumberFormat="1" applyFont="1"/>
    <xf numFmtId="0" fontId="17" fillId="0" borderId="7" xfId="0" applyFont="1" applyBorder="1" applyAlignment="1">
      <alignment horizontal="center" vertical="top" wrapText="1"/>
    </xf>
    <xf numFmtId="3" fontId="17" fillId="0" borderId="1" xfId="0" applyNumberFormat="1" applyFont="1" applyBorder="1" applyAlignment="1">
      <alignment horizontal="right" vertical="top" wrapText="1"/>
    </xf>
    <xf numFmtId="3" fontId="17" fillId="0" borderId="10" xfId="0" applyNumberFormat="1" applyFont="1" applyBorder="1" applyAlignment="1">
      <alignment horizontal="right" vertical="top" wrapText="1"/>
    </xf>
    <xf numFmtId="0" fontId="19" fillId="0" borderId="1" xfId="0" applyFont="1" applyBorder="1"/>
    <xf numFmtId="0" fontId="19" fillId="0" borderId="2" xfId="0" applyFont="1" applyBorder="1"/>
    <xf numFmtId="179" fontId="19" fillId="0" borderId="0" xfId="0" applyNumberFormat="1" applyFont="1"/>
    <xf numFmtId="0" fontId="19" fillId="0" borderId="0" xfId="0" applyFont="1" applyBorder="1"/>
    <xf numFmtId="0" fontId="17" fillId="0" borderId="0" xfId="0" applyFont="1"/>
    <xf numFmtId="0" fontId="17" fillId="0" borderId="0" xfId="0" applyFont="1" applyAlignment="1">
      <alignment horizontal="left"/>
    </xf>
    <xf numFmtId="0" fontId="17" fillId="0" borderId="0" xfId="0" applyFont="1" applyAlignment="1">
      <alignment horizontal="left" indent="2"/>
    </xf>
    <xf numFmtId="0" fontId="17" fillId="0" borderId="7" xfId="0" applyFont="1" applyBorder="1" applyAlignment="1">
      <alignment horizontal="center" wrapText="1"/>
    </xf>
    <xf numFmtId="0" fontId="19" fillId="0" borderId="0" xfId="0" applyFont="1" applyBorder="1" applyAlignment="1">
      <alignment horizontal="center"/>
    </xf>
    <xf numFmtId="0" fontId="17" fillId="0" borderId="0" xfId="0" applyFont="1" applyBorder="1" applyAlignment="1">
      <alignment vertical="top" wrapText="1"/>
    </xf>
    <xf numFmtId="0" fontId="17" fillId="0" borderId="0" xfId="0" applyFont="1" applyAlignment="1">
      <alignment wrapText="1"/>
    </xf>
    <xf numFmtId="0" fontId="19" fillId="0" borderId="0" xfId="0" applyFont="1" applyBorder="1" applyAlignment="1"/>
    <xf numFmtId="0" fontId="19" fillId="0" borderId="1" xfId="0" applyFont="1" applyBorder="1" applyAlignment="1"/>
    <xf numFmtId="0" fontId="17" fillId="0" borderId="0" xfId="0" applyFont="1" applyBorder="1" applyAlignment="1">
      <alignment horizontal="left" vertical="top" wrapText="1"/>
    </xf>
    <xf numFmtId="0" fontId="19" fillId="0" borderId="6" xfId="0" applyFont="1" applyBorder="1"/>
    <xf numFmtId="0" fontId="20" fillId="0" borderId="0" xfId="0" applyFont="1"/>
    <xf numFmtId="0" fontId="19" fillId="0" borderId="0" xfId="0" applyFont="1" applyAlignment="1">
      <alignment horizontal="center"/>
    </xf>
    <xf numFmtId="0" fontId="17" fillId="0" borderId="6" xfId="0" applyFont="1" applyBorder="1"/>
    <xf numFmtId="0" fontId="19" fillId="0" borderId="0" xfId="0" applyFont="1" applyAlignment="1">
      <alignment wrapText="1"/>
    </xf>
    <xf numFmtId="0" fontId="19" fillId="0" borderId="0" xfId="0" applyFont="1" applyAlignment="1"/>
    <xf numFmtId="0" fontId="17" fillId="0" borderId="2" xfId="0" applyFont="1" applyBorder="1" applyAlignment="1">
      <alignment horizontal="center" vertical="top" wrapText="1"/>
    </xf>
    <xf numFmtId="0" fontId="19" fillId="0" borderId="10" xfId="0" applyFont="1" applyBorder="1"/>
    <xf numFmtId="0" fontId="19" fillId="0" borderId="0" xfId="0" applyFont="1" applyAlignment="1">
      <alignment textRotation="180"/>
    </xf>
    <xf numFmtId="3" fontId="17" fillId="0" borderId="0" xfId="0" applyNumberFormat="1" applyFont="1" applyBorder="1" applyAlignment="1">
      <alignment horizontal="right" vertical="center" wrapText="1"/>
    </xf>
    <xf numFmtId="0" fontId="15" fillId="0" borderId="0" xfId="0" applyFont="1" applyAlignment="1">
      <alignment horizontal="left"/>
    </xf>
    <xf numFmtId="0" fontId="20" fillId="0" borderId="2" xfId="0" applyFont="1" applyBorder="1" applyAlignment="1">
      <alignment wrapText="1"/>
    </xf>
    <xf numFmtId="0" fontId="20" fillId="0" borderId="0" xfId="0" applyFont="1" applyAlignment="1">
      <alignment wrapText="1"/>
    </xf>
    <xf numFmtId="0" fontId="17" fillId="0" borderId="0" xfId="0" applyFont="1" applyBorder="1" applyAlignment="1"/>
    <xf numFmtId="3" fontId="19" fillId="0" borderId="0" xfId="0" applyNumberFormat="1" applyFont="1" applyAlignment="1"/>
    <xf numFmtId="0" fontId="20" fillId="0" borderId="0" xfId="0" applyFont="1" applyBorder="1" applyAlignment="1">
      <alignment wrapText="1"/>
    </xf>
    <xf numFmtId="0" fontId="17" fillId="0" borderId="6" xfId="0" applyFont="1" applyBorder="1" applyAlignment="1">
      <alignment horizontal="center" vertical="top" wrapText="1"/>
    </xf>
    <xf numFmtId="2" fontId="17" fillId="0" borderId="0" xfId="0" applyNumberFormat="1" applyFont="1" applyBorder="1" applyAlignment="1">
      <alignment horizontal="right" vertical="top" wrapText="1"/>
    </xf>
    <xf numFmtId="0" fontId="17" fillId="0" borderId="6" xfId="0" applyFont="1" applyBorder="1" applyAlignment="1"/>
    <xf numFmtId="0" fontId="17" fillId="0" borderId="0" xfId="0" applyFont="1" applyAlignment="1">
      <alignment horizontal="center"/>
    </xf>
    <xf numFmtId="4" fontId="19" fillId="0" borderId="0" xfId="0" applyNumberFormat="1" applyFont="1"/>
    <xf numFmtId="0" fontId="19" fillId="0" borderId="0" xfId="0" applyFont="1" applyAlignment="1">
      <alignment horizontal="left"/>
    </xf>
    <xf numFmtId="182" fontId="19" fillId="0" borderId="0" xfId="0" applyNumberFormat="1" applyFont="1"/>
    <xf numFmtId="171" fontId="17" fillId="0" borderId="0" xfId="0" applyNumberFormat="1" applyFont="1" applyBorder="1" applyAlignment="1">
      <alignment horizontal="center" vertical="top" wrapText="1"/>
    </xf>
    <xf numFmtId="0" fontId="17" fillId="0" borderId="0" xfId="0" applyFont="1" applyBorder="1"/>
    <xf numFmtId="0" fontId="19" fillId="0" borderId="0" xfId="0" applyFont="1" applyBorder="1" applyAlignment="1">
      <alignment vertical="top" wrapText="1"/>
    </xf>
    <xf numFmtId="0" fontId="17" fillId="0" borderId="0" xfId="0" applyFont="1" applyBorder="1" applyAlignment="1">
      <alignment vertical="center" wrapText="1"/>
    </xf>
    <xf numFmtId="167" fontId="17" fillId="0" borderId="0" xfId="0" applyNumberFormat="1" applyFont="1" applyBorder="1" applyAlignment="1">
      <alignment horizontal="right" vertical="center" wrapText="1"/>
    </xf>
    <xf numFmtId="4" fontId="17" fillId="0" borderId="0" xfId="0" applyNumberFormat="1" applyFont="1" applyBorder="1" applyAlignment="1">
      <alignment horizontal="right" vertical="center" wrapText="1"/>
    </xf>
    <xf numFmtId="171" fontId="17" fillId="0" borderId="0" xfId="0" applyNumberFormat="1" applyFont="1" applyAlignment="1"/>
    <xf numFmtId="171" fontId="15" fillId="0" borderId="0" xfId="0" applyNumberFormat="1" applyFont="1"/>
    <xf numFmtId="171" fontId="17" fillId="0" borderId="0" xfId="0" applyNumberFormat="1" applyFont="1" applyAlignment="1">
      <alignment horizontal="left"/>
    </xf>
    <xf numFmtId="171" fontId="17" fillId="0" borderId="0" xfId="0" applyNumberFormat="1" applyFont="1"/>
    <xf numFmtId="171" fontId="19" fillId="0" borderId="0" xfId="0" applyNumberFormat="1" applyFont="1" applyBorder="1"/>
    <xf numFmtId="171" fontId="17" fillId="0" borderId="0" xfId="0" applyNumberFormat="1" applyFont="1" applyBorder="1"/>
    <xf numFmtId="171" fontId="17" fillId="0" borderId="0" xfId="0" applyNumberFormat="1" applyFont="1" applyAlignment="1">
      <alignment horizontal="left" indent="1"/>
    </xf>
    <xf numFmtId="168" fontId="17" fillId="0" borderId="0" xfId="0" applyNumberFormat="1" applyFont="1"/>
    <xf numFmtId="49" fontId="17" fillId="0" borderId="10" xfId="0" applyNumberFormat="1" applyFont="1" applyBorder="1" applyAlignment="1">
      <alignment vertical="top" wrapText="1"/>
    </xf>
    <xf numFmtId="180" fontId="17" fillId="0" borderId="0" xfId="0" applyNumberFormat="1" applyFont="1" applyBorder="1" applyAlignment="1">
      <alignment horizontal="center" vertical="top" wrapText="1"/>
    </xf>
    <xf numFmtId="0" fontId="0" fillId="0" borderId="2" xfId="0" applyBorder="1" applyAlignment="1">
      <alignment wrapText="1"/>
    </xf>
    <xf numFmtId="0" fontId="17" fillId="0" borderId="2" xfId="0" applyFont="1" applyBorder="1" applyAlignment="1">
      <alignment horizontal="center" wrapText="1"/>
    </xf>
    <xf numFmtId="3" fontId="19" fillId="0" borderId="0" xfId="0" applyNumberFormat="1" applyFont="1" applyAlignment="1">
      <alignment horizontal="center"/>
    </xf>
    <xf numFmtId="0" fontId="19" fillId="0" borderId="0" xfId="0" applyFont="1" applyBorder="1" applyAlignment="1">
      <alignment wrapText="1"/>
    </xf>
    <xf numFmtId="1" fontId="19" fillId="0" borderId="0" xfId="0" applyNumberFormat="1" applyFont="1" applyBorder="1"/>
    <xf numFmtId="4" fontId="19" fillId="0" borderId="0" xfId="0" applyNumberFormat="1" applyFont="1" applyBorder="1" applyAlignment="1">
      <alignment horizontal="right"/>
    </xf>
    <xf numFmtId="2" fontId="19" fillId="0" borderId="0" xfId="0" applyNumberFormat="1" applyFont="1" applyBorder="1" applyAlignment="1">
      <alignment horizontal="right"/>
    </xf>
    <xf numFmtId="171" fontId="19" fillId="0" borderId="2" xfId="0" applyNumberFormat="1" applyFont="1" applyBorder="1"/>
    <xf numFmtId="173" fontId="17" fillId="0" borderId="0" xfId="0" applyNumberFormat="1" applyFont="1" applyBorder="1" applyAlignment="1">
      <alignment horizontal="right" vertical="top" wrapText="1"/>
    </xf>
    <xf numFmtId="0" fontId="20" fillId="0" borderId="0" xfId="0" applyFont="1" applyBorder="1" applyAlignment="1">
      <alignment horizontal="center" vertical="top" wrapText="1"/>
    </xf>
    <xf numFmtId="171" fontId="17" fillId="0" borderId="0" xfId="0" applyNumberFormat="1" applyFont="1" applyBorder="1" applyAlignment="1">
      <alignment horizontal="center" vertical="top"/>
    </xf>
    <xf numFmtId="3" fontId="22" fillId="0" borderId="0" xfId="0" applyNumberFormat="1" applyFont="1" applyBorder="1" applyAlignment="1">
      <alignment horizontal="center"/>
    </xf>
    <xf numFmtId="0" fontId="22" fillId="0" borderId="0" xfId="0" applyFont="1" applyBorder="1" applyAlignment="1">
      <alignment horizontal="center"/>
    </xf>
    <xf numFmtId="0" fontId="0" fillId="0" borderId="0" xfId="0" applyAlignment="1"/>
    <xf numFmtId="0" fontId="22" fillId="0" borderId="0" xfId="0" applyFont="1" applyAlignment="1">
      <alignment horizontal="left"/>
    </xf>
    <xf numFmtId="0" fontId="17" fillId="0" borderId="6" xfId="0" applyFont="1" applyBorder="1" applyAlignment="1">
      <alignment horizontal="left"/>
    </xf>
    <xf numFmtId="0" fontId="17" fillId="0" borderId="0" xfId="0" applyFont="1" applyAlignment="1">
      <alignment horizontal="left" vertical="center"/>
    </xf>
    <xf numFmtId="0" fontId="19" fillId="0" borderId="14" xfId="0" applyFont="1" applyBorder="1"/>
    <xf numFmtId="185" fontId="17" fillId="0" borderId="0" xfId="0" applyNumberFormat="1" applyFont="1" applyBorder="1" applyAlignment="1">
      <alignment horizontal="right" vertical="top" wrapText="1"/>
    </xf>
    <xf numFmtId="0" fontId="17" fillId="0" borderId="6" xfId="0" applyFont="1" applyBorder="1" applyAlignment="1">
      <alignment horizontal="center"/>
    </xf>
    <xf numFmtId="0" fontId="17" fillId="0" borderId="0" xfId="0" applyFont="1" applyBorder="1" applyAlignment="1">
      <alignment wrapText="1"/>
    </xf>
    <xf numFmtId="0" fontId="17" fillId="0" borderId="0" xfId="0" applyFont="1" applyBorder="1" applyAlignment="1">
      <alignment horizontal="center" wrapText="1"/>
    </xf>
    <xf numFmtId="177" fontId="17"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5" fillId="0" borderId="0" xfId="0" applyFont="1"/>
    <xf numFmtId="0" fontId="26" fillId="0" borderId="0" xfId="0" applyFont="1" applyAlignment="1"/>
    <xf numFmtId="3" fontId="17" fillId="0" borderId="0" xfId="0" applyNumberFormat="1" applyFont="1" applyBorder="1" applyAlignment="1">
      <alignment horizontal="right" vertical="top" wrapText="1" indent="1"/>
    </xf>
    <xf numFmtId="179" fontId="17" fillId="0" borderId="1" xfId="0" applyNumberFormat="1" applyFont="1" applyBorder="1" applyAlignment="1">
      <alignment horizontal="right" vertical="top" wrapText="1" indent="1"/>
    </xf>
    <xf numFmtId="179" fontId="17" fillId="0" borderId="10" xfId="0" applyNumberFormat="1" applyFont="1" applyBorder="1" applyAlignment="1">
      <alignment horizontal="right" vertical="top" wrapText="1" indent="1"/>
    </xf>
    <xf numFmtId="176" fontId="17" fillId="0" borderId="1" xfId="0" applyNumberFormat="1" applyFont="1" applyBorder="1" applyAlignment="1">
      <alignment horizontal="right" vertical="top" wrapText="1" indent="1"/>
    </xf>
    <xf numFmtId="185" fontId="17" fillId="0" borderId="10" xfId="0" applyNumberFormat="1" applyFont="1" applyBorder="1" applyAlignment="1">
      <alignment horizontal="right" vertical="top" wrapText="1" indent="1"/>
    </xf>
    <xf numFmtId="4" fontId="17" fillId="0" borderId="0" xfId="0" applyNumberFormat="1" applyFont="1" applyBorder="1" applyAlignment="1">
      <alignment horizontal="right" vertical="top" wrapText="1" indent="1"/>
    </xf>
    <xf numFmtId="169" fontId="17" fillId="0" borderId="10" xfId="0" applyNumberFormat="1" applyFont="1" applyBorder="1" applyAlignment="1">
      <alignment horizontal="right" indent="1"/>
    </xf>
    <xf numFmtId="179" fontId="17" fillId="0" borderId="0" xfId="0" applyNumberFormat="1" applyFont="1" applyBorder="1" applyAlignment="1">
      <alignment horizontal="right" vertical="top" wrapText="1" indent="1"/>
    </xf>
    <xf numFmtId="3" fontId="17" fillId="0" borderId="15" xfId="0" applyNumberFormat="1" applyFont="1" applyBorder="1" applyAlignment="1">
      <alignment horizontal="center" wrapText="1"/>
    </xf>
    <xf numFmtId="0" fontId="27" fillId="0" borderId="0" xfId="0" applyFont="1" applyAlignment="1">
      <alignment horizontal="center"/>
    </xf>
    <xf numFmtId="0" fontId="28" fillId="0" borderId="0" xfId="0" applyFont="1" applyAlignment="1">
      <alignment textRotation="180"/>
    </xf>
    <xf numFmtId="0" fontId="27" fillId="0" borderId="1" xfId="0" applyFont="1" applyBorder="1" applyAlignment="1">
      <alignment textRotation="180"/>
    </xf>
    <xf numFmtId="0" fontId="16" fillId="0" borderId="0" xfId="0" applyFont="1" applyAlignment="1">
      <alignment horizontal="center"/>
    </xf>
    <xf numFmtId="171" fontId="27" fillId="0" borderId="0" xfId="0" applyNumberFormat="1" applyFont="1" applyAlignment="1">
      <alignment horizontal="center"/>
    </xf>
    <xf numFmtId="49" fontId="27" fillId="0" borderId="0" xfId="0" applyNumberFormat="1" applyFont="1" applyAlignment="1">
      <alignment horizontal="center"/>
    </xf>
    <xf numFmtId="0" fontId="27" fillId="0" borderId="0" xfId="0" applyNumberFormat="1" applyFont="1" applyAlignment="1">
      <alignment horizontal="center"/>
    </xf>
    <xf numFmtId="0" fontId="16" fillId="0" borderId="0" xfId="0" applyNumberFormat="1" applyFont="1" applyBorder="1" applyAlignment="1">
      <alignment horizontal="center" vertical="top" wrapText="1"/>
    </xf>
    <xf numFmtId="0" fontId="17" fillId="0" borderId="0" xfId="0" applyFont="1" applyBorder="1" applyAlignment="1">
      <alignment horizontal="left"/>
    </xf>
    <xf numFmtId="3" fontId="17" fillId="0" borderId="0" xfId="0" applyNumberFormat="1" applyFont="1" applyAlignment="1"/>
    <xf numFmtId="0" fontId="19" fillId="0" borderId="0" xfId="0" applyFont="1" applyFill="1"/>
    <xf numFmtId="171" fontId="19" fillId="0" borderId="0" xfId="0" applyNumberFormat="1" applyFont="1" applyFill="1"/>
    <xf numFmtId="3" fontId="19" fillId="0" borderId="0" xfId="0" applyNumberFormat="1" applyFont="1" applyFill="1" applyAlignment="1"/>
    <xf numFmtId="170" fontId="19" fillId="0" borderId="0" xfId="0" applyNumberFormat="1" applyFont="1"/>
    <xf numFmtId="171" fontId="19" fillId="0" borderId="0" xfId="0" applyNumberFormat="1"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2" fontId="19" fillId="0" borderId="0" xfId="0" applyNumberFormat="1" applyFont="1"/>
    <xf numFmtId="173" fontId="19" fillId="0" borderId="0" xfId="0" applyNumberFormat="1" applyFont="1"/>
    <xf numFmtId="174" fontId="17" fillId="0" borderId="0" xfId="0" applyNumberFormat="1" applyFont="1"/>
    <xf numFmtId="169" fontId="17" fillId="0" borderId="0" xfId="0" applyNumberFormat="1" applyFont="1"/>
    <xf numFmtId="0" fontId="27" fillId="0" borderId="0" xfId="0" applyFont="1"/>
    <xf numFmtId="168" fontId="19" fillId="0" borderId="0" xfId="0" applyNumberFormat="1" applyFont="1"/>
    <xf numFmtId="181" fontId="19" fillId="0" borderId="0" xfId="0" applyNumberFormat="1" applyFont="1"/>
    <xf numFmtId="179" fontId="19" fillId="0" borderId="0" xfId="0" applyNumberFormat="1" applyFont="1" applyAlignment="1"/>
    <xf numFmtId="0" fontId="19" fillId="0" borderId="8" xfId="0" applyFont="1" applyBorder="1"/>
    <xf numFmtId="0" fontId="0" fillId="0" borderId="0" xfId="0" applyBorder="1" applyAlignment="1">
      <alignment horizontal="center" vertical="top"/>
    </xf>
    <xf numFmtId="0" fontId="19" fillId="0" borderId="4" xfId="0" applyFont="1" applyBorder="1"/>
    <xf numFmtId="0" fontId="19" fillId="0" borderId="0" xfId="0" applyFont="1" applyAlignment="1">
      <alignment horizontal="left" wrapText="1" indent="5"/>
    </xf>
    <xf numFmtId="3" fontId="19" fillId="0" borderId="0" xfId="0" applyNumberFormat="1" applyFont="1" applyBorder="1" applyAlignment="1">
      <alignment horizontal="right" wrapText="1" indent="1"/>
    </xf>
    <xf numFmtId="0" fontId="10" fillId="0" borderId="13" xfId="0" applyFont="1" applyBorder="1" applyAlignment="1">
      <alignment vertical="center" wrapText="1"/>
    </xf>
    <xf numFmtId="0" fontId="29" fillId="0" borderId="0" xfId="0" applyFont="1" applyAlignment="1">
      <alignment horizontal="center"/>
    </xf>
    <xf numFmtId="168" fontId="31" fillId="0" borderId="0" xfId="0" applyNumberFormat="1" applyFont="1" applyBorder="1" applyAlignment="1">
      <alignment horizontal="center"/>
    </xf>
    <xf numFmtId="167" fontId="17" fillId="0" borderId="0" xfId="0" applyNumberFormat="1" applyFont="1" applyBorder="1" applyAlignment="1">
      <alignment horizontal="right" vertical="top" wrapText="1" indent="1"/>
    </xf>
    <xf numFmtId="3" fontId="18" fillId="0" borderId="0" xfId="0" applyNumberFormat="1" applyFont="1" applyBorder="1" applyAlignment="1">
      <alignment horizontal="right" vertical="top" wrapText="1" indent="1"/>
    </xf>
    <xf numFmtId="4" fontId="17" fillId="0" borderId="0" xfId="0" applyNumberFormat="1" applyFont="1" applyBorder="1" applyAlignment="1">
      <alignment horizontal="right" indent="1"/>
    </xf>
    <xf numFmtId="180" fontId="17" fillId="0" borderId="0" xfId="0" applyNumberFormat="1" applyFont="1" applyBorder="1" applyAlignment="1">
      <alignment horizontal="right" vertical="top" wrapText="1" indent="1"/>
    </xf>
    <xf numFmtId="175" fontId="19" fillId="0" borderId="0" xfId="0" applyNumberFormat="1" applyFont="1"/>
    <xf numFmtId="185" fontId="19" fillId="0" borderId="0" xfId="0" applyNumberFormat="1" applyFont="1"/>
    <xf numFmtId="172" fontId="19" fillId="0" borderId="0" xfId="0" applyNumberFormat="1" applyFont="1"/>
    <xf numFmtId="0" fontId="17" fillId="0" borderId="2" xfId="0" applyFont="1" applyBorder="1"/>
    <xf numFmtId="171" fontId="19" fillId="0" borderId="0" xfId="0" applyNumberFormat="1" applyFont="1" applyBorder="1" applyAlignment="1">
      <alignment horizontal="center"/>
    </xf>
    <xf numFmtId="171" fontId="19" fillId="0" borderId="14" xfId="0" applyNumberFormat="1" applyFont="1" applyBorder="1"/>
    <xf numFmtId="0" fontId="16" fillId="0" borderId="0" xfId="0" applyFont="1" applyAlignment="1">
      <alignment textRotation="180"/>
    </xf>
    <xf numFmtId="0" fontId="26" fillId="0" borderId="0" xfId="0" applyFont="1"/>
    <xf numFmtId="179" fontId="26" fillId="0" borderId="0" xfId="0" applyNumberFormat="1" applyFont="1"/>
    <xf numFmtId="171" fontId="17" fillId="0" borderId="1" xfId="0" applyNumberFormat="1" applyFont="1" applyBorder="1"/>
    <xf numFmtId="171" fontId="17" fillId="0" borderId="0" xfId="0" applyNumberFormat="1" applyFont="1" applyBorder="1" applyAlignment="1">
      <alignment horizontal="left" indent="1"/>
    </xf>
    <xf numFmtId="3" fontId="19" fillId="0" borderId="0" xfId="0" applyNumberFormat="1" applyFont="1" applyBorder="1"/>
    <xf numFmtId="167" fontId="26" fillId="0" borderId="0" xfId="0" applyNumberFormat="1" applyFont="1"/>
    <xf numFmtId="0" fontId="17" fillId="0" borderId="0" xfId="0" applyFont="1" applyBorder="1" applyAlignment="1">
      <alignment horizontal="right" vertical="top" wrapText="1" indent="1"/>
    </xf>
    <xf numFmtId="0" fontId="21" fillId="0" borderId="0" xfId="0" applyFont="1" applyBorder="1" applyAlignment="1">
      <alignment horizontal="right" vertical="top" wrapText="1" indent="1"/>
    </xf>
    <xf numFmtId="0" fontId="21" fillId="0" borderId="0" xfId="0" applyFont="1" applyBorder="1" applyAlignment="1">
      <alignment horizontal="right" vertical="top" wrapText="1"/>
    </xf>
    <xf numFmtId="4" fontId="17" fillId="0" borderId="0" xfId="0" applyNumberFormat="1" applyFont="1" applyBorder="1"/>
    <xf numFmtId="0" fontId="26" fillId="0" borderId="0" xfId="0" applyFont="1" applyBorder="1"/>
    <xf numFmtId="0" fontId="26" fillId="0" borderId="0" xfId="0" applyFont="1" applyBorder="1" applyAlignment="1"/>
    <xf numFmtId="0" fontId="0" fillId="0" borderId="3" xfId="0" applyBorder="1" applyAlignment="1"/>
    <xf numFmtId="0" fontId="37" fillId="0" borderId="0" xfId="0" applyFont="1" applyAlignment="1"/>
    <xf numFmtId="0" fontId="37" fillId="0" borderId="0" xfId="0" applyFont="1"/>
    <xf numFmtId="0" fontId="39" fillId="0" borderId="0" xfId="0" applyFont="1" applyAlignment="1"/>
    <xf numFmtId="3" fontId="37" fillId="0" borderId="0" xfId="0" applyNumberFormat="1" applyFont="1"/>
    <xf numFmtId="185" fontId="37" fillId="0" borderId="10" xfId="0" applyNumberFormat="1" applyFont="1" applyBorder="1" applyAlignment="1">
      <alignment horizontal="right" vertical="top" wrapText="1"/>
    </xf>
    <xf numFmtId="0" fontId="37" fillId="0" borderId="0" xfId="0" applyFont="1" applyBorder="1"/>
    <xf numFmtId="185" fontId="37" fillId="0" borderId="0" xfId="0" applyNumberFormat="1" applyFont="1" applyBorder="1" applyAlignment="1">
      <alignment horizontal="right" vertical="top" wrapText="1"/>
    </xf>
    <xf numFmtId="0" fontId="34" fillId="0" borderId="0" xfId="0" applyFont="1"/>
    <xf numFmtId="0" fontId="34" fillId="0" borderId="1" xfId="0" applyFont="1" applyBorder="1" applyAlignment="1"/>
    <xf numFmtId="171" fontId="37" fillId="0" borderId="0" xfId="0" applyNumberFormat="1" applyFont="1"/>
    <xf numFmtId="0" fontId="34" fillId="0" borderId="0" xfId="0" applyFont="1" applyAlignment="1"/>
    <xf numFmtId="0" fontId="34" fillId="0" borderId="14" xfId="0" applyFont="1" applyBorder="1" applyAlignment="1"/>
    <xf numFmtId="0" fontId="34" fillId="0" borderId="12" xfId="0" applyFont="1" applyBorder="1" applyAlignment="1"/>
    <xf numFmtId="0" fontId="34" fillId="0" borderId="0" xfId="0" applyFont="1" applyBorder="1" applyAlignment="1"/>
    <xf numFmtId="3" fontId="37" fillId="0" borderId="0" xfId="0" applyNumberFormat="1" applyFont="1" applyBorder="1"/>
    <xf numFmtId="171" fontId="37" fillId="0" borderId="0" xfId="0" applyNumberFormat="1" applyFont="1" applyAlignment="1">
      <alignment horizontal="left"/>
    </xf>
    <xf numFmtId="0" fontId="8" fillId="0" borderId="3" xfId="0" applyFont="1" applyBorder="1" applyAlignment="1">
      <alignment horizontal="left" vertical="center"/>
    </xf>
    <xf numFmtId="0" fontId="10" fillId="0" borderId="13" xfId="0" applyFont="1" applyBorder="1" applyAlignment="1"/>
    <xf numFmtId="0" fontId="0" fillId="0" borderId="0" xfId="0" applyBorder="1" applyAlignment="1">
      <alignment horizontal="left" wrapText="1"/>
    </xf>
    <xf numFmtId="0" fontId="10" fillId="0" borderId="13" xfId="0" applyFont="1" applyBorder="1" applyAlignment="1">
      <alignment wrapText="1"/>
    </xf>
    <xf numFmtId="0" fontId="34" fillId="0" borderId="2" xfId="0" applyFont="1" applyBorder="1" applyAlignment="1">
      <alignment vertical="top" wrapText="1"/>
    </xf>
    <xf numFmtId="0" fontId="19" fillId="0" borderId="0" xfId="0" applyFont="1" applyAlignment="1"/>
    <xf numFmtId="0" fontId="17" fillId="0" borderId="6" xfId="0" applyFont="1" applyBorder="1" applyAlignment="1"/>
    <xf numFmtId="0" fontId="37" fillId="0" borderId="0" xfId="0" applyFont="1" applyAlignment="1"/>
    <xf numFmtId="0" fontId="34" fillId="0" borderId="2" xfId="0" applyFont="1" applyBorder="1" applyAlignment="1">
      <alignment vertical="center" wrapText="1"/>
    </xf>
    <xf numFmtId="0" fontId="39" fillId="0" borderId="0" xfId="0" applyFont="1" applyAlignment="1">
      <alignment horizontal="left"/>
    </xf>
    <xf numFmtId="169" fontId="34" fillId="0" borderId="2" xfId="0" applyNumberFormat="1" applyFont="1" applyBorder="1" applyAlignment="1">
      <alignment horizontal="right" vertical="center" wrapText="1" indent="2"/>
    </xf>
    <xf numFmtId="167" fontId="34" fillId="0" borderId="2" xfId="0" applyNumberFormat="1" applyFont="1" applyBorder="1" applyAlignment="1">
      <alignment horizontal="right" vertical="center" wrapText="1" indent="2"/>
    </xf>
    <xf numFmtId="0" fontId="19" fillId="0" borderId="6" xfId="0" applyFont="1" applyBorder="1" applyAlignment="1">
      <alignment wrapText="1"/>
    </xf>
    <xf numFmtId="0" fontId="30" fillId="0" borderId="0" xfId="0" applyFont="1" applyAlignment="1"/>
    <xf numFmtId="0" fontId="43" fillId="0" borderId="0" xfId="0" applyFont="1" applyAlignment="1">
      <alignment horizontal="center"/>
    </xf>
    <xf numFmtId="0" fontId="44" fillId="0" borderId="0" xfId="0" applyFont="1" applyAlignment="1">
      <alignment horizontal="center"/>
    </xf>
    <xf numFmtId="0" fontId="45" fillId="0" borderId="0" xfId="0" applyFont="1" applyAlignment="1">
      <alignment horizontal="center"/>
    </xf>
    <xf numFmtId="0" fontId="17" fillId="0" borderId="0" xfId="0" applyFont="1" applyAlignment="1"/>
    <xf numFmtId="0" fontId="34" fillId="0" borderId="2" xfId="0" applyFont="1" applyBorder="1" applyAlignment="1">
      <alignment vertical="center" wrapText="1"/>
    </xf>
    <xf numFmtId="185" fontId="37" fillId="0" borderId="2" xfId="0" applyNumberFormat="1" applyFont="1" applyBorder="1" applyAlignment="1">
      <alignment horizontal="right" vertical="top" wrapText="1"/>
    </xf>
    <xf numFmtId="0" fontId="34" fillId="0" borderId="0" xfId="0" applyFont="1" applyAlignment="1">
      <alignment vertical="center"/>
    </xf>
    <xf numFmtId="169" fontId="36" fillId="0" borderId="2" xfId="0" applyNumberFormat="1" applyFont="1" applyBorder="1" applyAlignment="1">
      <alignment horizontal="right" vertical="center" wrapText="1" indent="2"/>
    </xf>
    <xf numFmtId="0" fontId="17" fillId="0" borderId="0" xfId="0" applyFont="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6" xfId="0" applyFont="1"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1" xfId="0" applyFont="1" applyBorder="1" applyAlignment="1">
      <alignment horizontal="left" vertical="center" wrapText="1"/>
    </xf>
    <xf numFmtId="0" fontId="17" fillId="0" borderId="4"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5" xfId="0" applyFont="1" applyBorder="1" applyAlignment="1">
      <alignment horizontal="center" vertical="center" wrapText="1"/>
    </xf>
    <xf numFmtId="0" fontId="17" fillId="0" borderId="12" xfId="0" applyFont="1" applyBorder="1" applyAlignment="1">
      <alignment horizontal="left" vertical="top" wrapText="1" indent="1"/>
    </xf>
    <xf numFmtId="0" fontId="17" fillId="0" borderId="8" xfId="0" applyFont="1" applyBorder="1" applyAlignment="1">
      <alignment horizontal="left" vertical="top" wrapText="1" indent="1"/>
    </xf>
    <xf numFmtId="0" fontId="17" fillId="0" borderId="15" xfId="0" applyFont="1" applyBorder="1" applyAlignment="1">
      <alignment horizontal="left" indent="1"/>
    </xf>
    <xf numFmtId="175" fontId="17" fillId="0" borderId="10" xfId="0" applyNumberFormat="1" applyFont="1" applyBorder="1" applyAlignment="1">
      <alignment horizontal="right" indent="2"/>
    </xf>
    <xf numFmtId="175" fontId="17" fillId="0" borderId="9" xfId="0" applyNumberFormat="1" applyFont="1" applyBorder="1" applyAlignment="1">
      <alignment horizontal="right" indent="2"/>
    </xf>
    <xf numFmtId="175" fontId="17" fillId="0" borderId="11" xfId="0" applyNumberFormat="1" applyFont="1" applyBorder="1" applyAlignment="1">
      <alignment horizontal="right" indent="2"/>
    </xf>
    <xf numFmtId="175" fontId="22" fillId="0" borderId="15" xfId="0" applyNumberFormat="1" applyFont="1" applyBorder="1" applyAlignment="1">
      <alignment horizontal="right" vertical="justify" indent="2"/>
    </xf>
    <xf numFmtId="0" fontId="34" fillId="0" borderId="0" xfId="0" applyFont="1" applyAlignment="1">
      <alignment horizontal="left"/>
    </xf>
    <xf numFmtId="0" fontId="17" fillId="0" borderId="5" xfId="0" applyFont="1" applyBorder="1" applyAlignment="1">
      <alignment horizontal="left" vertical="top" wrapText="1" inden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xf numFmtId="0" fontId="34" fillId="0" borderId="0" xfId="0" applyFont="1" applyAlignment="1">
      <alignment horizontal="center"/>
    </xf>
    <xf numFmtId="167" fontId="17" fillId="0" borderId="1" xfId="0" applyNumberFormat="1" applyFont="1" applyBorder="1" applyAlignment="1">
      <alignment horizontal="right" wrapText="1" indent="1"/>
    </xf>
    <xf numFmtId="0" fontId="17" fillId="0" borderId="1" xfId="0" applyFont="1" applyBorder="1" applyAlignment="1">
      <alignment horizontal="right" wrapText="1" indent="1"/>
    </xf>
    <xf numFmtId="176" fontId="17" fillId="0" borderId="10" xfId="0" applyNumberFormat="1" applyFont="1" applyBorder="1" applyAlignment="1">
      <alignment horizontal="right" vertical="top" wrapText="1" indent="1"/>
    </xf>
    <xf numFmtId="0" fontId="17" fillId="0" borderId="11" xfId="0" applyFont="1" applyBorder="1" applyAlignment="1">
      <alignment vertical="top" wrapText="1"/>
    </xf>
    <xf numFmtId="3" fontId="17" fillId="0" borderId="0" xfId="0" applyNumberFormat="1" applyFont="1" applyAlignment="1">
      <alignment horizontal="right" indent="1"/>
    </xf>
    <xf numFmtId="0" fontId="17" fillId="0" borderId="1" xfId="0" applyFont="1" applyBorder="1" applyAlignment="1">
      <alignment horizontal="right" indent="1"/>
    </xf>
    <xf numFmtId="3" fontId="17" fillId="0" borderId="1" xfId="0" applyNumberFormat="1" applyFont="1" applyBorder="1" applyAlignment="1">
      <alignment horizontal="right" indent="1"/>
    </xf>
    <xf numFmtId="3" fontId="17" fillId="0" borderId="10" xfId="0" applyNumberFormat="1" applyFont="1" applyBorder="1" applyAlignment="1">
      <alignment horizontal="right" indent="1"/>
    </xf>
    <xf numFmtId="187" fontId="17" fillId="0" borderId="10" xfId="0" applyNumberFormat="1" applyFont="1" applyBorder="1" applyAlignment="1">
      <alignment horizontal="left"/>
    </xf>
    <xf numFmtId="3" fontId="17" fillId="0" borderId="6" xfId="0" applyNumberFormat="1" applyFont="1" applyBorder="1" applyAlignment="1"/>
    <xf numFmtId="3" fontId="17" fillId="0" borderId="9" xfId="0" applyNumberFormat="1" applyFont="1" applyBorder="1" applyAlignment="1">
      <alignment horizontal="center" vertical="top" wrapText="1"/>
    </xf>
    <xf numFmtId="3" fontId="17" fillId="0" borderId="8" xfId="0" applyNumberFormat="1" applyFont="1" applyBorder="1" applyAlignment="1">
      <alignment horizontal="center" vertical="top" wrapText="1"/>
    </xf>
    <xf numFmtId="49" fontId="17" fillId="0" borderId="10" xfId="0" applyNumberFormat="1" applyFont="1" applyBorder="1" applyAlignment="1">
      <alignment horizontal="left" vertical="top" wrapText="1"/>
    </xf>
    <xf numFmtId="0" fontId="17" fillId="0" borderId="15" xfId="0" applyFont="1" applyBorder="1" applyAlignment="1">
      <alignment horizontal="center" vertical="top" wrapText="1"/>
    </xf>
    <xf numFmtId="0" fontId="17" fillId="0" borderId="10" xfId="0" applyFont="1" applyBorder="1" applyAlignment="1">
      <alignment horizontal="right" indent="1"/>
    </xf>
    <xf numFmtId="0" fontId="17" fillId="0" borderId="10" xfId="0" applyFont="1" applyBorder="1" applyAlignment="1">
      <alignment wrapText="1"/>
    </xf>
    <xf numFmtId="0" fontId="17" fillId="0" borderId="10" xfId="0" applyFont="1" applyBorder="1" applyAlignment="1">
      <alignment horizontal="right" wrapText="1" indent="1"/>
    </xf>
    <xf numFmtId="187" fontId="17" fillId="0" borderId="10" xfId="0" applyNumberFormat="1" applyFont="1" applyBorder="1" applyAlignment="1">
      <alignment horizontal="left" wrapText="1"/>
    </xf>
    <xf numFmtId="0" fontId="17" fillId="0" borderId="11" xfId="0" applyFont="1" applyBorder="1" applyAlignment="1">
      <alignment horizontal="right" wrapText="1" indent="1"/>
    </xf>
    <xf numFmtId="0" fontId="17" fillId="0" borderId="8" xfId="0" applyFont="1" applyBorder="1" applyAlignment="1">
      <alignment horizontal="center" vertical="top" wrapText="1"/>
    </xf>
    <xf numFmtId="4" fontId="17" fillId="0" borderId="10" xfId="0" applyNumberFormat="1" applyFont="1" applyBorder="1" applyAlignment="1">
      <alignment horizontal="right" wrapText="1" indent="1"/>
    </xf>
    <xf numFmtId="4" fontId="17" fillId="0" borderId="11" xfId="0" applyNumberFormat="1" applyFont="1" applyBorder="1" applyAlignment="1">
      <alignment horizontal="right" wrapText="1" indent="1"/>
    </xf>
    <xf numFmtId="0" fontId="17" fillId="0" borderId="0" xfId="0" applyFont="1" applyAlignment="1">
      <alignment horizontal="right" indent="1"/>
    </xf>
    <xf numFmtId="0" fontId="17" fillId="0" borderId="15" xfId="0" applyFont="1" applyBorder="1" applyAlignment="1">
      <alignment horizontal="center" wrapText="1"/>
    </xf>
    <xf numFmtId="0" fontId="17" fillId="0" borderId="10" xfId="0" applyFont="1" applyBorder="1" applyAlignment="1">
      <alignment horizontal="left"/>
    </xf>
    <xf numFmtId="0" fontId="34" fillId="0" borderId="0" xfId="0" quotePrefix="1" applyFont="1" applyAlignment="1"/>
    <xf numFmtId="0" fontId="17" fillId="2" borderId="11"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0" borderId="9" xfId="0" applyFont="1" applyBorder="1" applyAlignment="1">
      <alignment vertical="top" wrapText="1"/>
    </xf>
    <xf numFmtId="0" fontId="17" fillId="0" borderId="1" xfId="0" applyFont="1" applyBorder="1" applyAlignment="1">
      <alignment horizontal="center" wrapText="1"/>
    </xf>
    <xf numFmtId="49" fontId="17" fillId="0" borderId="10" xfId="0" applyNumberFormat="1" applyFont="1" applyBorder="1" applyAlignment="1">
      <alignment horizontal="left"/>
    </xf>
    <xf numFmtId="49" fontId="17" fillId="0" borderId="10" xfId="0" applyNumberFormat="1" applyFont="1" applyBorder="1" applyAlignment="1">
      <alignment horizontal="center"/>
    </xf>
    <xf numFmtId="49" fontId="17" fillId="0" borderId="10" xfId="0" applyNumberFormat="1" applyFont="1" applyBorder="1" applyAlignment="1" applyProtection="1">
      <alignment horizontal="left"/>
      <protection locked="0"/>
    </xf>
    <xf numFmtId="49" fontId="17" fillId="0" borderId="11" xfId="0" applyNumberFormat="1" applyFont="1" applyBorder="1" applyAlignment="1">
      <alignment horizontal="left"/>
    </xf>
    <xf numFmtId="0" fontId="17" fillId="0" borderId="5" xfId="0" quotePrefix="1" applyFont="1" applyBorder="1" applyAlignment="1">
      <alignment horizontal="center" vertical="top" wrapText="1"/>
    </xf>
    <xf numFmtId="0" fontId="17" fillId="0" borderId="15" xfId="0" applyFont="1" applyBorder="1" applyAlignment="1">
      <alignment horizontal="center" vertical="top"/>
    </xf>
    <xf numFmtId="49" fontId="17" fillId="0" borderId="10" xfId="0" applyNumberFormat="1" applyFont="1" applyBorder="1" applyAlignment="1">
      <alignment wrapText="1"/>
    </xf>
    <xf numFmtId="49" fontId="17" fillId="0" borderId="11" xfId="0" applyNumberFormat="1" applyFont="1" applyBorder="1" applyAlignment="1">
      <alignment wrapText="1"/>
    </xf>
    <xf numFmtId="0" fontId="17" fillId="0" borderId="13" xfId="0" applyFont="1" applyBorder="1" applyAlignment="1">
      <alignment horizontal="center"/>
    </xf>
    <xf numFmtId="170" fontId="17" fillId="0" borderId="10" xfId="0" applyNumberFormat="1" applyFont="1" applyBorder="1" applyAlignment="1">
      <alignment horizontal="right" indent="1"/>
    </xf>
    <xf numFmtId="170" fontId="17" fillId="0" borderId="0" xfId="0" applyNumberFormat="1" applyFont="1" applyAlignment="1">
      <alignment horizontal="right" indent="1"/>
    </xf>
    <xf numFmtId="170" fontId="17" fillId="0" borderId="11" xfId="0" applyNumberFormat="1" applyFont="1" applyBorder="1" applyAlignment="1">
      <alignment horizontal="right" indent="1"/>
    </xf>
    <xf numFmtId="0" fontId="17" fillId="0" borderId="15" xfId="0" applyFont="1" applyBorder="1" applyAlignment="1">
      <alignment horizontal="center"/>
    </xf>
    <xf numFmtId="0" fontId="36" fillId="0" borderId="0" xfId="0" applyFont="1" applyAlignment="1">
      <alignment horizontal="left" vertical="center"/>
    </xf>
    <xf numFmtId="0" fontId="41" fillId="0" borderId="0" xfId="0" applyFont="1" applyAlignment="1">
      <alignment horizontal="left"/>
    </xf>
    <xf numFmtId="0" fontId="34" fillId="0" borderId="0" xfId="0" applyFont="1" applyBorder="1"/>
    <xf numFmtId="175" fontId="17" fillId="0" borderId="10" xfId="0" applyNumberFormat="1" applyFont="1" applyBorder="1" applyAlignment="1">
      <alignment horizontal="right" indent="1"/>
    </xf>
    <xf numFmtId="0" fontId="17" fillId="0" borderId="11" xfId="0" applyFont="1" applyBorder="1" applyAlignment="1">
      <alignment vertical="center" wrapText="1"/>
    </xf>
    <xf numFmtId="0" fontId="17" fillId="0" borderId="11" xfId="0" applyFont="1" applyBorder="1" applyAlignment="1">
      <alignment horizontal="center" wrapText="1"/>
    </xf>
    <xf numFmtId="0" fontId="17" fillId="0" borderId="15" xfId="0" applyFont="1" applyBorder="1" applyAlignment="1">
      <alignment horizontal="center" vertical="center"/>
    </xf>
    <xf numFmtId="49" fontId="17" fillId="0" borderId="15" xfId="0" applyNumberFormat="1" applyFont="1" applyBorder="1" applyAlignment="1">
      <alignment horizontal="center" vertical="center"/>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1" xfId="0" applyFont="1" applyBorder="1" applyAlignment="1">
      <alignment horizontal="left"/>
    </xf>
    <xf numFmtId="0" fontId="17" fillId="0" borderId="7" xfId="0" applyFont="1" applyBorder="1" applyAlignment="1">
      <alignment horizontal="left" vertical="top" wrapText="1" indent="1"/>
    </xf>
    <xf numFmtId="0" fontId="34" fillId="0" borderId="14" xfId="0" applyFont="1" applyBorder="1" applyAlignment="1">
      <alignment wrapText="1"/>
    </xf>
    <xf numFmtId="0" fontId="36" fillId="0" borderId="14" xfId="0" applyFont="1" applyBorder="1" applyAlignment="1">
      <alignment horizontal="left"/>
    </xf>
    <xf numFmtId="0" fontId="36" fillId="0" borderId="14" xfId="0" applyFont="1" applyBorder="1" applyAlignment="1">
      <alignment wrapText="1"/>
    </xf>
    <xf numFmtId="0" fontId="34" fillId="0" borderId="0" xfId="0" applyFont="1" applyBorder="1" applyAlignment="1">
      <alignment wrapText="1"/>
    </xf>
    <xf numFmtId="0" fontId="36" fillId="0" borderId="0" xfId="0" applyFont="1" applyBorder="1" applyAlignment="1">
      <alignment wrapText="1"/>
    </xf>
    <xf numFmtId="0" fontId="17" fillId="0" borderId="13" xfId="0" applyFont="1" applyBorder="1" applyAlignment="1">
      <alignment vertical="top" wrapText="1"/>
    </xf>
    <xf numFmtId="49" fontId="17" fillId="0" borderId="15" xfId="0" applyNumberFormat="1" applyFont="1" applyBorder="1" applyAlignment="1">
      <alignment horizontal="center" vertical="top"/>
    </xf>
    <xf numFmtId="3" fontId="17" fillId="0" borderId="11" xfId="0" applyNumberFormat="1" applyFont="1" applyBorder="1" applyAlignment="1">
      <alignment horizontal="center" vertical="top" wrapText="1"/>
    </xf>
    <xf numFmtId="167" fontId="17" fillId="0" borderId="2" xfId="0" applyNumberFormat="1" applyFont="1" applyBorder="1" applyAlignment="1">
      <alignment horizontal="right" vertical="center" wrapText="1" indent="2"/>
    </xf>
    <xf numFmtId="0" fontId="17" fillId="0" borderId="5" xfId="0" applyFont="1" applyFill="1" applyBorder="1" applyAlignment="1">
      <alignment horizontal="center" vertical="top" wrapText="1"/>
    </xf>
    <xf numFmtId="17" fontId="17" fillId="0" borderId="5" xfId="0" applyNumberFormat="1" applyFont="1" applyBorder="1" applyAlignment="1">
      <alignment horizontal="center" vertical="center" wrapText="1"/>
    </xf>
    <xf numFmtId="187" fontId="17" fillId="0" borderId="15" xfId="0" applyNumberFormat="1" applyFont="1" applyBorder="1" applyAlignment="1">
      <alignment horizontal="center" vertical="center"/>
    </xf>
    <xf numFmtId="0" fontId="17" fillId="0" borderId="8" xfId="0" applyFont="1" applyBorder="1" applyAlignment="1">
      <alignment vertical="center" wrapText="1"/>
    </xf>
    <xf numFmtId="0" fontId="17" fillId="0" borderId="12" xfId="0" applyFont="1" applyBorder="1" applyAlignment="1">
      <alignment vertical="center" wrapText="1"/>
    </xf>
    <xf numFmtId="49" fontId="17" fillId="0" borderId="5" xfId="0" applyNumberFormat="1" applyFont="1" applyBorder="1" applyAlignment="1">
      <alignment horizontal="center" vertical="center" wrapText="1"/>
    </xf>
    <xf numFmtId="187" fontId="17" fillId="0" borderId="15"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7" xfId="0" applyFont="1" applyBorder="1" applyAlignment="1">
      <alignment vertical="center"/>
    </xf>
    <xf numFmtId="167" fontId="17" fillId="0" borderId="3" xfId="0" applyNumberFormat="1" applyFont="1" applyBorder="1" applyAlignment="1">
      <alignment horizontal="right" vertical="center" wrapText="1" indent="2"/>
    </xf>
    <xf numFmtId="167" fontId="17" fillId="0" borderId="8" xfId="0" applyNumberFormat="1" applyFont="1" applyBorder="1" applyAlignment="1">
      <alignment horizontal="right" vertical="center" wrapText="1"/>
    </xf>
    <xf numFmtId="167" fontId="17" fillId="0" borderId="2" xfId="0" applyNumberFormat="1" applyFont="1" applyBorder="1" applyAlignment="1">
      <alignment horizontal="right" vertical="center" wrapText="1"/>
    </xf>
    <xf numFmtId="167" fontId="17" fillId="0" borderId="3" xfId="0" applyNumberFormat="1" applyFont="1" applyBorder="1" applyAlignment="1">
      <alignment horizontal="right" vertical="center" wrapText="1"/>
    </xf>
    <xf numFmtId="171" fontId="34" fillId="0" borderId="0" xfId="0" applyNumberFormat="1" applyFont="1" applyAlignment="1"/>
    <xf numFmtId="171" fontId="34" fillId="0" borderId="0" xfId="0" applyNumberFormat="1" applyFont="1"/>
    <xf numFmtId="1" fontId="17" fillId="0" borderId="15"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71" fontId="17" fillId="0" borderId="7" xfId="0" applyNumberFormat="1" applyFont="1" applyBorder="1"/>
    <xf numFmtId="171" fontId="34" fillId="0" borderId="0" xfId="0" applyNumberFormat="1" applyFont="1" applyAlignment="1">
      <alignment horizontal="left"/>
    </xf>
    <xf numFmtId="171" fontId="17" fillId="0" borderId="12" xfId="0" applyNumberFormat="1" applyFont="1" applyBorder="1" applyAlignment="1">
      <alignment horizontal="left" vertical="center" wrapText="1"/>
    </xf>
    <xf numFmtId="171" fontId="17" fillId="0" borderId="1" xfId="0" applyNumberFormat="1" applyFont="1" applyBorder="1" applyAlignment="1">
      <alignment horizontal="left" vertical="center" wrapText="1"/>
    </xf>
    <xf numFmtId="171" fontId="17" fillId="0" borderId="1" xfId="0" applyNumberFormat="1" applyFont="1" applyBorder="1" applyAlignment="1">
      <alignment vertical="center"/>
    </xf>
    <xf numFmtId="171" fontId="17" fillId="0" borderId="7" xfId="0" applyNumberFormat="1" applyFont="1" applyBorder="1" applyAlignment="1">
      <alignment vertical="center"/>
    </xf>
    <xf numFmtId="171" fontId="17" fillId="0" borderId="5" xfId="0" applyNumberFormat="1" applyFont="1" applyBorder="1" applyAlignment="1">
      <alignment vertical="center" wrapText="1"/>
    </xf>
    <xf numFmtId="171" fontId="34" fillId="0" borderId="0" xfId="0" applyNumberFormat="1" applyFont="1" applyBorder="1" applyAlignment="1"/>
    <xf numFmtId="171" fontId="17" fillId="0" borderId="2" xfId="0" applyNumberFormat="1" applyFont="1" applyBorder="1" applyAlignment="1">
      <alignment horizontal="left"/>
    </xf>
    <xf numFmtId="171" fontId="17" fillId="0" borderId="0" xfId="0" applyNumberFormat="1" applyFont="1" applyBorder="1" applyAlignment="1">
      <alignment wrapText="1"/>
    </xf>
    <xf numFmtId="171" fontId="17" fillId="0" borderId="1" xfId="0" applyNumberFormat="1" applyFont="1" applyBorder="1" applyAlignment="1">
      <alignment wrapText="1"/>
    </xf>
    <xf numFmtId="171" fontId="17" fillId="0" borderId="0" xfId="0" applyNumberFormat="1" applyFont="1" applyBorder="1" applyAlignment="1">
      <alignment horizontal="left" wrapText="1"/>
    </xf>
    <xf numFmtId="171" fontId="17" fillId="0" borderId="1" xfId="0" applyNumberFormat="1" applyFont="1" applyBorder="1" applyAlignment="1">
      <alignment horizontal="left" wrapText="1"/>
    </xf>
    <xf numFmtId="171" fontId="17" fillId="0" borderId="0" xfId="0" applyNumberFormat="1" applyFont="1" applyBorder="1" applyAlignment="1">
      <alignment horizontal="left"/>
    </xf>
    <xf numFmtId="171" fontId="17" fillId="0" borderId="1" xfId="0" applyNumberFormat="1" applyFont="1" applyBorder="1" applyAlignment="1">
      <alignment horizontal="left"/>
    </xf>
    <xf numFmtId="171" fontId="17" fillId="0" borderId="3" xfId="0" applyNumberFormat="1" applyFont="1" applyBorder="1" applyAlignment="1">
      <alignment horizontal="left"/>
    </xf>
    <xf numFmtId="171" fontId="17" fillId="0" borderId="6" xfId="0" applyNumberFormat="1" applyFont="1" applyBorder="1" applyAlignment="1">
      <alignment wrapText="1"/>
    </xf>
    <xf numFmtId="171" fontId="17" fillId="0" borderId="7" xfId="0" applyNumberFormat="1" applyFont="1" applyBorder="1" applyAlignment="1">
      <alignment wrapText="1"/>
    </xf>
    <xf numFmtId="171" fontId="17" fillId="0" borderId="3" xfId="0" applyNumberFormat="1" applyFont="1" applyBorder="1" applyAlignment="1">
      <alignment horizontal="justify" wrapText="1"/>
    </xf>
    <xf numFmtId="171" fontId="17" fillId="0" borderId="6" xfId="0" applyNumberFormat="1" applyFont="1" applyBorder="1" applyAlignment="1"/>
    <xf numFmtId="171" fontId="17" fillId="0" borderId="7" xfId="0" applyNumberFormat="1" applyFont="1" applyBorder="1" applyAlignment="1"/>
    <xf numFmtId="171" fontId="17" fillId="0" borderId="12" xfId="0" applyNumberFormat="1" applyFont="1" applyBorder="1" applyAlignment="1">
      <alignment horizontal="left" vertical="top" wrapText="1"/>
    </xf>
    <xf numFmtId="171" fontId="17" fillId="0" borderId="1" xfId="0" applyNumberFormat="1" applyFont="1" applyBorder="1" applyAlignment="1">
      <alignment horizontal="left" vertical="top" wrapText="1"/>
    </xf>
    <xf numFmtId="0" fontId="17" fillId="0" borderId="15" xfId="0" applyFont="1" applyBorder="1" applyAlignment="1">
      <alignment horizontal="right" wrapText="1"/>
    </xf>
    <xf numFmtId="167" fontId="17" fillId="0" borderId="5" xfId="0" applyNumberFormat="1" applyFont="1" applyBorder="1" applyAlignment="1">
      <alignment horizontal="center" vertical="top" wrapText="1"/>
    </xf>
    <xf numFmtId="0" fontId="17" fillId="0" borderId="10" xfId="0" applyFont="1" applyBorder="1" applyAlignment="1">
      <alignment horizontal="left" wrapText="1"/>
    </xf>
    <xf numFmtId="0" fontId="17" fillId="0" borderId="10" xfId="0" applyFont="1" applyBorder="1" applyAlignment="1">
      <alignment horizontal="center"/>
    </xf>
    <xf numFmtId="0" fontId="17" fillId="0" borderId="10" xfId="0" applyFont="1" applyBorder="1" applyAlignment="1">
      <alignment horizontal="left" indent="1"/>
    </xf>
    <xf numFmtId="0" fontId="17" fillId="0" borderId="11" xfId="0" applyFont="1" applyBorder="1" applyAlignment="1">
      <alignment horizontal="right" wrapText="1"/>
    </xf>
    <xf numFmtId="3" fontId="17" fillId="0" borderId="7" xfId="0" applyNumberFormat="1" applyFont="1" applyBorder="1" applyAlignment="1">
      <alignment horizontal="center" wrapText="1"/>
    </xf>
    <xf numFmtId="0" fontId="17" fillId="0" borderId="11" xfId="0" applyFont="1" applyBorder="1" applyAlignment="1">
      <alignment horizontal="center"/>
    </xf>
    <xf numFmtId="0" fontId="17" fillId="0" borderId="7" xfId="0" applyFont="1" applyBorder="1" applyAlignment="1">
      <alignment horizontal="center"/>
    </xf>
    <xf numFmtId="0" fontId="17" fillId="0" borderId="15" xfId="0" applyFont="1" applyBorder="1" applyAlignment="1">
      <alignment vertical="center" wrapText="1"/>
    </xf>
    <xf numFmtId="0" fontId="17" fillId="0" borderId="11" xfId="0" applyFont="1" applyBorder="1" applyAlignment="1">
      <alignment horizontal="right"/>
    </xf>
    <xf numFmtId="2" fontId="17" fillId="0" borderId="2" xfId="0" applyNumberFormat="1" applyFont="1" applyBorder="1" applyAlignment="1">
      <alignment horizontal="right" indent="3"/>
    </xf>
    <xf numFmtId="2" fontId="17" fillId="0" borderId="2" xfId="0" applyNumberFormat="1" applyFont="1" applyBorder="1" applyAlignment="1">
      <alignment horizontal="right" wrapText="1" indent="3"/>
    </xf>
    <xf numFmtId="2" fontId="17" fillId="0" borderId="3" xfId="0" applyNumberFormat="1" applyFont="1" applyBorder="1" applyAlignment="1">
      <alignment horizontal="right" indent="3"/>
    </xf>
    <xf numFmtId="0" fontId="17" fillId="0" borderId="3" xfId="0" applyFont="1" applyBorder="1" applyAlignment="1">
      <alignment horizontal="center"/>
    </xf>
    <xf numFmtId="165" fontId="17" fillId="0" borderId="11" xfId="0" quotePrefix="1" applyNumberFormat="1" applyFont="1" applyBorder="1" applyAlignment="1">
      <alignment horizontal="center"/>
    </xf>
    <xf numFmtId="179" fontId="17" fillId="0" borderId="10" xfId="0" applyNumberFormat="1" applyFont="1" applyBorder="1" applyAlignment="1">
      <alignment horizontal="right" indent="1"/>
    </xf>
    <xf numFmtId="179" fontId="17" fillId="0" borderId="1" xfId="0" applyNumberFormat="1" applyFont="1" applyBorder="1" applyAlignment="1">
      <alignment horizontal="right" indent="1"/>
    </xf>
    <xf numFmtId="179" fontId="17" fillId="0" borderId="2" xfId="0" applyNumberFormat="1" applyFont="1" applyBorder="1" applyAlignment="1">
      <alignment horizontal="right" inden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vertical="top"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34" fillId="0" borderId="0" xfId="0" applyFont="1" applyAlignment="1"/>
    <xf numFmtId="0" fontId="17" fillId="0" borderId="11" xfId="0" applyFont="1" applyBorder="1" applyAlignment="1">
      <alignment vertic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34" fillId="0" borderId="0" xfId="0" applyFont="1" applyAlignment="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top" wrapText="1"/>
    </xf>
    <xf numFmtId="0" fontId="17" fillId="0" borderId="15" xfId="0" applyFont="1" applyBorder="1" applyAlignment="1">
      <alignment horizontal="center" vertical="center" wrapText="1"/>
    </xf>
    <xf numFmtId="0" fontId="36" fillId="0" borderId="0" xfId="0" applyFont="1" applyFill="1" applyBorder="1" applyAlignment="1">
      <alignment wrapText="1"/>
    </xf>
    <xf numFmtId="0" fontId="17" fillId="0" borderId="1" xfId="0" applyFont="1" applyBorder="1" applyAlignment="1"/>
    <xf numFmtId="0" fontId="19" fillId="0" borderId="0" xfId="0" applyFont="1" applyAlignment="1"/>
    <xf numFmtId="0" fontId="17" fillId="0" borderId="2" xfId="0" applyFont="1" applyBorder="1" applyAlignment="1">
      <alignment wrapText="1"/>
    </xf>
    <xf numFmtId="0" fontId="17" fillId="0" borderId="1" xfId="0" applyFont="1" applyBorder="1" applyAlignment="1">
      <alignment wrapText="1"/>
    </xf>
    <xf numFmtId="0" fontId="17" fillId="0" borderId="7" xfId="0" applyFont="1" applyBorder="1" applyAlignment="1">
      <alignment horizontal="center" vertical="top" wrapText="1"/>
    </xf>
    <xf numFmtId="0" fontId="17" fillId="0" borderId="2" xfId="0" applyFont="1" applyBorder="1" applyAlignment="1">
      <alignment horizontal="left" wrapText="1"/>
    </xf>
    <xf numFmtId="0" fontId="34" fillId="0" borderId="0" xfId="0" applyFont="1" applyAlignment="1"/>
    <xf numFmtId="0" fontId="36" fillId="0" borderId="0" xfId="0" applyFont="1" applyAlignment="1"/>
    <xf numFmtId="0" fontId="34" fillId="0" borderId="0" xfId="0" applyFont="1" applyAlignment="1">
      <alignment horizontal="left"/>
    </xf>
    <xf numFmtId="0" fontId="36" fillId="0" borderId="0" xfId="0" applyFont="1" applyAlignment="1">
      <alignment horizontal="left"/>
    </xf>
    <xf numFmtId="0" fontId="17" fillId="0" borderId="12" xfId="0" applyFont="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2" xfId="0" applyFont="1" applyBorder="1" applyAlignment="1">
      <alignment horizontal="left"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34" fillId="0" borderId="0" xfId="0" applyFont="1" applyAlignment="1">
      <alignment vertical="center"/>
    </xf>
    <xf numFmtId="0" fontId="34" fillId="0" borderId="0" xfId="0" applyFont="1" applyAlignment="1"/>
    <xf numFmtId="0" fontId="17" fillId="0" borderId="7" xfId="0" applyFont="1" applyBorder="1" applyAlignment="1">
      <alignment horizontal="center" vertical="center" wrapText="1"/>
    </xf>
    <xf numFmtId="0" fontId="36" fillId="0" borderId="0" xfId="0" applyFont="1" applyAlignment="1">
      <alignment horizontal="left" vertical="center"/>
    </xf>
    <xf numFmtId="167" fontId="17" fillId="0" borderId="2" xfId="0" applyNumberFormat="1" applyFont="1" applyBorder="1" applyAlignment="1">
      <alignment horizontal="right" vertical="center" wrapText="1" indent="2"/>
    </xf>
    <xf numFmtId="0" fontId="17" fillId="0" borderId="13" xfId="0" applyFont="1" applyBorder="1" applyAlignment="1">
      <alignment horizontal="center" vertical="center"/>
    </xf>
    <xf numFmtId="0" fontId="17" fillId="0" borderId="15" xfId="0" applyFont="1" applyBorder="1" applyAlignment="1">
      <alignment horizontal="center" vertical="center" wrapText="1"/>
    </xf>
    <xf numFmtId="171" fontId="17" fillId="0" borderId="2" xfId="0" applyNumberFormat="1" applyFont="1" applyBorder="1" applyAlignment="1">
      <alignment horizontal="left"/>
    </xf>
    <xf numFmtId="0" fontId="27" fillId="0" borderId="0" xfId="0" applyFont="1" applyAlignment="1">
      <alignment horizontal="center" vertical="center"/>
    </xf>
    <xf numFmtId="0" fontId="19" fillId="0" borderId="0" xfId="0" applyFont="1" applyAlignment="1">
      <alignment vertical="center"/>
    </xf>
    <xf numFmtId="0" fontId="37" fillId="0" borderId="0" xfId="0" applyFont="1" applyAlignment="1">
      <alignment vertical="center"/>
    </xf>
    <xf numFmtId="0" fontId="19" fillId="0" borderId="6" xfId="0" applyFont="1" applyBorder="1" applyAlignment="1">
      <alignment vertical="center"/>
    </xf>
    <xf numFmtId="0" fontId="19" fillId="0" borderId="0" xfId="0" applyFont="1" applyBorder="1" applyAlignment="1">
      <alignment vertical="center"/>
    </xf>
    <xf numFmtId="17" fontId="22" fillId="0" borderId="15" xfId="0" applyNumberFormat="1" applyFont="1" applyBorder="1" applyAlignment="1">
      <alignment horizontal="center" vertical="center"/>
    </xf>
    <xf numFmtId="17" fontId="22" fillId="0" borderId="11" xfId="0" applyNumberFormat="1" applyFont="1" applyBorder="1" applyAlignment="1">
      <alignment horizontal="center" vertical="center"/>
    </xf>
    <xf numFmtId="0" fontId="0" fillId="0" borderId="0" xfId="0" applyAlignment="1">
      <alignment vertical="center"/>
    </xf>
    <xf numFmtId="0" fontId="23" fillId="0" borderId="0" xfId="0" applyFont="1" applyAlignment="1">
      <alignment vertical="center"/>
    </xf>
    <xf numFmtId="0" fontId="19" fillId="0" borderId="0" xfId="0" applyFont="1" applyAlignment="1">
      <alignment horizontal="center" vertical="center"/>
    </xf>
    <xf numFmtId="0" fontId="17" fillId="0" borderId="10" xfId="0" applyFont="1" applyBorder="1" applyAlignment="1">
      <alignment horizontal="justify" wrapText="1"/>
    </xf>
    <xf numFmtId="0" fontId="17" fillId="0" borderId="12" xfId="0" applyFont="1" applyBorder="1" applyAlignment="1"/>
    <xf numFmtId="0" fontId="17" fillId="0" borderId="11" xfId="0" applyFont="1" applyBorder="1" applyAlignment="1">
      <alignment horizontal="left" wrapText="1"/>
    </xf>
    <xf numFmtId="0" fontId="17" fillId="0" borderId="7" xfId="0" applyFont="1" applyBorder="1" applyAlignment="1"/>
    <xf numFmtId="0" fontId="17" fillId="0" borderId="8" xfId="0" applyFont="1" applyBorder="1" applyAlignment="1">
      <alignment horizontal="right" wrapText="1"/>
    </xf>
    <xf numFmtId="0" fontId="17" fillId="0" borderId="14" xfId="0" applyFont="1" applyBorder="1" applyAlignment="1">
      <alignment wrapText="1"/>
    </xf>
    <xf numFmtId="0" fontId="17" fillId="0" borderId="5" xfId="0" applyFont="1" applyBorder="1" applyAlignment="1"/>
    <xf numFmtId="0" fontId="46" fillId="0" borderId="14" xfId="0" applyFont="1" applyBorder="1" applyAlignment="1">
      <alignment horizontal="left" wrapText="1"/>
    </xf>
    <xf numFmtId="0" fontId="17" fillId="0" borderId="14" xfId="0" applyFont="1" applyBorder="1" applyAlignment="1">
      <alignment horizontal="left" wrapText="1"/>
    </xf>
    <xf numFmtId="49" fontId="17" fillId="0" borderId="2" xfId="0" applyNumberFormat="1" applyFont="1" applyBorder="1" applyAlignment="1">
      <alignment horizontal="left" wrapText="1"/>
    </xf>
    <xf numFmtId="3" fontId="34" fillId="0" borderId="0" xfId="0" applyNumberFormat="1" applyFont="1" applyBorder="1" applyAlignment="1">
      <alignment horizontal="right" wrapText="1"/>
    </xf>
    <xf numFmtId="0" fontId="17" fillId="0" borderId="0" xfId="0" applyFont="1" applyBorder="1" applyAlignment="1">
      <alignment horizontal="left" wrapText="1"/>
    </xf>
    <xf numFmtId="0" fontId="34" fillId="0" borderId="6" xfId="0" applyFont="1" applyBorder="1" applyAlignment="1">
      <alignment horizontal="left" wrapText="1"/>
    </xf>
    <xf numFmtId="0" fontId="34" fillId="0" borderId="6" xfId="0" applyFont="1" applyBorder="1" applyAlignment="1"/>
    <xf numFmtId="0" fontId="34" fillId="0" borderId="7" xfId="0" applyFont="1" applyBorder="1" applyAlignment="1"/>
    <xf numFmtId="49" fontId="17" fillId="0" borderId="10" xfId="0" applyNumberFormat="1" applyFont="1" applyBorder="1" applyAlignment="1">
      <alignment horizontal="left" wrapText="1"/>
    </xf>
    <xf numFmtId="49" fontId="17" fillId="0" borderId="11" xfId="0" applyNumberFormat="1" applyFont="1" applyBorder="1" applyAlignment="1">
      <alignment horizontal="left" wrapText="1"/>
    </xf>
    <xf numFmtId="179" fontId="17" fillId="0" borderId="1" xfId="0" applyNumberFormat="1" applyFont="1" applyBorder="1" applyAlignment="1">
      <alignment horizontal="right" wrapText="1" indent="1"/>
    </xf>
    <xf numFmtId="179" fontId="17" fillId="0" borderId="10" xfId="0" applyNumberFormat="1" applyFont="1" applyBorder="1" applyAlignment="1">
      <alignment horizontal="right" wrapText="1" indent="1"/>
    </xf>
    <xf numFmtId="185" fontId="17" fillId="0" borderId="10" xfId="0" applyNumberFormat="1" applyFont="1" applyBorder="1" applyAlignment="1">
      <alignment horizontal="right" wrapText="1" indent="1"/>
    </xf>
    <xf numFmtId="185" fontId="17" fillId="0" borderId="11" xfId="0" applyNumberFormat="1" applyFont="1" applyBorder="1" applyAlignment="1">
      <alignment horizontal="right" wrapText="1" indent="1"/>
    </xf>
    <xf numFmtId="179" fontId="17" fillId="0" borderId="11" xfId="0" applyNumberFormat="1" applyFont="1" applyBorder="1" applyAlignment="1">
      <alignment horizontal="right" wrapText="1" indent="1"/>
    </xf>
    <xf numFmtId="0" fontId="17" fillId="0" borderId="10" xfId="0" quotePrefix="1" applyFont="1" applyBorder="1" applyAlignment="1">
      <alignment wrapText="1"/>
    </xf>
    <xf numFmtId="0" fontId="17" fillId="0" borderId="10" xfId="0" applyFont="1" applyBorder="1" applyAlignment="1"/>
    <xf numFmtId="171" fontId="17" fillId="0" borderId="1" xfId="0" applyNumberFormat="1" applyFont="1" applyBorder="1" applyAlignment="1">
      <alignment horizontal="right" wrapText="1" indent="1"/>
    </xf>
    <xf numFmtId="4" fontId="17" fillId="0" borderId="1" xfId="0" applyNumberFormat="1" applyFont="1" applyBorder="1" applyAlignment="1">
      <alignment horizontal="right" wrapText="1" indent="1"/>
    </xf>
    <xf numFmtId="171" fontId="17" fillId="0" borderId="10" xfId="0" applyNumberFormat="1" applyFont="1" applyBorder="1" applyAlignment="1">
      <alignment horizontal="right" wrapText="1" indent="1"/>
    </xf>
    <xf numFmtId="3" fontId="17" fillId="0" borderId="2" xfId="0" applyNumberFormat="1" applyFont="1" applyBorder="1" applyAlignment="1">
      <alignment horizontal="right" wrapText="1" indent="1"/>
    </xf>
    <xf numFmtId="17" fontId="17" fillId="0" borderId="10" xfId="0" quotePrefix="1" applyNumberFormat="1" applyFont="1" applyBorder="1" applyAlignment="1">
      <alignment wrapText="1"/>
    </xf>
    <xf numFmtId="187" fontId="17" fillId="0" borderId="11" xfId="0" applyNumberFormat="1" applyFont="1" applyBorder="1" applyAlignment="1">
      <alignment horizontal="left" wrapText="1"/>
    </xf>
    <xf numFmtId="181" fontId="17" fillId="0" borderId="0" xfId="0" applyNumberFormat="1" applyFont="1" applyBorder="1" applyAlignment="1">
      <alignment horizontal="right" wrapText="1" indent="1"/>
    </xf>
    <xf numFmtId="181" fontId="17" fillId="0" borderId="10" xfId="0" applyNumberFormat="1" applyFont="1" applyBorder="1" applyAlignment="1">
      <alignment horizontal="right" wrapText="1" indent="1"/>
    </xf>
    <xf numFmtId="181" fontId="17" fillId="0" borderId="1" xfId="0" applyNumberFormat="1" applyFont="1" applyBorder="1" applyAlignment="1">
      <alignment horizontal="right" wrapText="1" indent="1"/>
    </xf>
    <xf numFmtId="181" fontId="17" fillId="0" borderId="2" xfId="0" applyNumberFormat="1" applyFont="1" applyBorder="1" applyAlignment="1">
      <alignment horizontal="right" wrapText="1" indent="1"/>
    </xf>
    <xf numFmtId="3" fontId="17" fillId="0" borderId="10" xfId="0" applyNumberFormat="1" applyFont="1" applyBorder="1" applyAlignment="1">
      <alignment horizontal="right" wrapText="1" indent="1"/>
    </xf>
    <xf numFmtId="3" fontId="17" fillId="0" borderId="1" xfId="0" applyNumberFormat="1" applyFont="1" applyBorder="1" applyAlignment="1">
      <alignment horizontal="right" wrapText="1" indent="1"/>
    </xf>
    <xf numFmtId="3" fontId="17" fillId="0" borderId="11" xfId="0" applyNumberFormat="1" applyFont="1" applyBorder="1" applyAlignment="1">
      <alignment horizontal="right" wrapText="1" indent="1"/>
    </xf>
    <xf numFmtId="176" fontId="17" fillId="0" borderId="1" xfId="0" applyNumberFormat="1" applyFont="1" applyBorder="1" applyAlignment="1">
      <alignment horizontal="right" wrapText="1" indent="1"/>
    </xf>
    <xf numFmtId="176" fontId="17" fillId="0" borderId="1" xfId="0" applyNumberFormat="1" applyFont="1" applyFill="1" applyBorder="1" applyAlignment="1">
      <alignment horizontal="right" wrapText="1" indent="1"/>
    </xf>
    <xf numFmtId="176" fontId="17" fillId="0" borderId="10" xfId="0" applyNumberFormat="1" applyFont="1" applyBorder="1" applyAlignment="1">
      <alignment horizontal="right" wrapText="1" indent="1"/>
    </xf>
    <xf numFmtId="167" fontId="17" fillId="0" borderId="10" xfId="0" applyNumberFormat="1" applyFont="1" applyBorder="1" applyAlignment="1">
      <alignment horizontal="right" wrapText="1" indent="1"/>
    </xf>
    <xf numFmtId="186" fontId="17" fillId="0" borderId="10" xfId="0" applyNumberFormat="1" applyFont="1" applyBorder="1" applyAlignment="1">
      <alignment horizontal="right" wrapText="1" indent="1"/>
    </xf>
    <xf numFmtId="171" fontId="22" fillId="0" borderId="10" xfId="0" applyNumberFormat="1" applyFont="1" applyBorder="1" applyAlignment="1">
      <alignment horizontal="right" wrapText="1" indent="1"/>
    </xf>
    <xf numFmtId="176" fontId="22" fillId="0" borderId="10" xfId="0" applyNumberFormat="1" applyFont="1" applyBorder="1" applyAlignment="1">
      <alignment horizontal="right" wrapText="1" indent="1"/>
    </xf>
    <xf numFmtId="171" fontId="17" fillId="0" borderId="11" xfId="0" applyNumberFormat="1" applyFont="1" applyBorder="1" applyAlignment="1">
      <alignment horizontal="right" wrapText="1" indent="1"/>
    </xf>
    <xf numFmtId="171" fontId="22" fillId="0" borderId="11" xfId="0" applyNumberFormat="1" applyFont="1" applyBorder="1" applyAlignment="1">
      <alignment horizontal="right" wrapText="1" indent="1"/>
    </xf>
    <xf numFmtId="176" fontId="22" fillId="0" borderId="11" xfId="0" applyNumberFormat="1" applyFont="1" applyBorder="1" applyAlignment="1">
      <alignment horizontal="right" wrapText="1" indent="1"/>
    </xf>
    <xf numFmtId="176" fontId="17" fillId="0" borderId="11" xfId="0" applyNumberFormat="1" applyFont="1" applyBorder="1" applyAlignment="1">
      <alignment horizontal="right" wrapText="1" indent="1"/>
    </xf>
    <xf numFmtId="167" fontId="17" fillId="0" borderId="11" xfId="0" applyNumberFormat="1" applyFont="1" applyBorder="1" applyAlignment="1">
      <alignment horizontal="right" wrapText="1" indent="1"/>
    </xf>
    <xf numFmtId="177" fontId="17" fillId="0" borderId="1" xfId="0" applyNumberFormat="1" applyFont="1" applyBorder="1" applyAlignment="1">
      <alignment horizontal="right" wrapText="1" indent="1"/>
    </xf>
    <xf numFmtId="177" fontId="17" fillId="0" borderId="10" xfId="0" applyNumberFormat="1" applyFont="1" applyBorder="1" applyAlignment="1">
      <alignment horizontal="right" wrapText="1" indent="1"/>
    </xf>
    <xf numFmtId="177" fontId="17" fillId="0" borderId="11" xfId="0" applyNumberFormat="1" applyFont="1" applyBorder="1" applyAlignment="1">
      <alignment horizontal="right" wrapText="1" indent="1"/>
    </xf>
    <xf numFmtId="49" fontId="17" fillId="0" borderId="9" xfId="0" applyNumberFormat="1" applyFont="1" applyBorder="1" applyAlignment="1">
      <alignment horizontal="left" wrapText="1"/>
    </xf>
    <xf numFmtId="171" fontId="17" fillId="0" borderId="2" xfId="0" applyNumberFormat="1" applyFont="1" applyBorder="1" applyAlignment="1">
      <alignment horizontal="right" wrapText="1" indent="1"/>
    </xf>
    <xf numFmtId="171" fontId="17" fillId="0" borderId="3" xfId="0" applyNumberFormat="1" applyFont="1" applyBorder="1" applyAlignment="1">
      <alignment horizontal="right" wrapText="1" indent="1"/>
    </xf>
    <xf numFmtId="171" fontId="17" fillId="0" borderId="9" xfId="0" applyNumberFormat="1" applyFont="1" applyBorder="1" applyAlignment="1">
      <alignment horizontal="right" wrapText="1" indent="1"/>
    </xf>
    <xf numFmtId="4" fontId="17" fillId="0" borderId="2" xfId="0" applyNumberFormat="1" applyFont="1" applyBorder="1" applyAlignment="1">
      <alignment horizontal="right" wrapText="1"/>
    </xf>
    <xf numFmtId="3" fontId="17" fillId="0" borderId="0" xfId="0" applyNumberFormat="1" applyFont="1" applyBorder="1" applyAlignment="1">
      <alignment horizontal="right" wrapText="1" indent="1"/>
    </xf>
    <xf numFmtId="0" fontId="17" fillId="0" borderId="2" xfId="0" quotePrefix="1" applyFont="1" applyBorder="1" applyAlignment="1">
      <alignment horizontal="left" wrapText="1"/>
    </xf>
    <xf numFmtId="4" fontId="17" fillId="0" borderId="2" xfId="0" applyNumberFormat="1" applyFont="1" applyBorder="1" applyAlignment="1">
      <alignment horizontal="right" wrapText="1" indent="1"/>
    </xf>
    <xf numFmtId="178" fontId="17" fillId="0" borderId="2" xfId="0" applyNumberFormat="1" applyFont="1" applyBorder="1" applyAlignment="1">
      <alignment horizontal="right" wrapText="1" indent="1"/>
    </xf>
    <xf numFmtId="167" fontId="17" fillId="0" borderId="2" xfId="0" applyNumberFormat="1" applyFont="1" applyBorder="1" applyAlignment="1">
      <alignment horizontal="right" wrapText="1" indent="1"/>
    </xf>
    <xf numFmtId="178" fontId="17" fillId="0" borderId="10" xfId="0" applyNumberFormat="1" applyFont="1" applyBorder="1" applyAlignment="1">
      <alignment horizontal="right" wrapText="1" indent="1"/>
    </xf>
    <xf numFmtId="178" fontId="17" fillId="0" borderId="11" xfId="0" applyNumberFormat="1" applyFont="1" applyBorder="1" applyAlignment="1">
      <alignment horizontal="right" wrapText="1" indent="1"/>
    </xf>
    <xf numFmtId="0" fontId="18" fillId="0" borderId="10" xfId="0" applyFont="1" applyBorder="1" applyAlignment="1">
      <alignment wrapText="1"/>
    </xf>
    <xf numFmtId="179" fontId="17" fillId="0" borderId="1" xfId="0" applyNumberFormat="1" applyFont="1" applyFill="1" applyBorder="1" applyAlignment="1">
      <alignment horizontal="right" wrapText="1" indent="1"/>
    </xf>
    <xf numFmtId="177" fontId="17" fillId="0" borderId="2" xfId="0" applyNumberFormat="1" applyFont="1" applyBorder="1" applyAlignment="1">
      <alignment horizontal="right" wrapText="1" indent="1"/>
    </xf>
    <xf numFmtId="177" fontId="17" fillId="0" borderId="10" xfId="0" applyNumberFormat="1" applyFont="1" applyFill="1" applyBorder="1" applyAlignment="1">
      <alignment horizontal="right" wrapText="1" indent="1"/>
    </xf>
    <xf numFmtId="49" fontId="17" fillId="0" borderId="11" xfId="0" applyNumberFormat="1" applyFont="1" applyBorder="1" applyAlignment="1"/>
    <xf numFmtId="185" fontId="17" fillId="0" borderId="1" xfId="0" applyNumberFormat="1" applyFont="1" applyBorder="1" applyAlignment="1">
      <alignment horizontal="right" wrapText="1" indent="1"/>
    </xf>
    <xf numFmtId="187" fontId="17" fillId="0" borderId="10" xfId="0" applyNumberFormat="1" applyFont="1" applyBorder="1" applyAlignment="1" applyProtection="1">
      <alignment horizontal="left"/>
      <protection locked="0"/>
    </xf>
    <xf numFmtId="179" fontId="17" fillId="0" borderId="2" xfId="0" applyNumberFormat="1" applyFont="1" applyBorder="1" applyAlignment="1">
      <alignment horizontal="right" wrapText="1" indent="1"/>
    </xf>
    <xf numFmtId="0" fontId="17" fillId="2" borderId="10" xfId="0" applyFont="1" applyFill="1" applyBorder="1" applyAlignment="1">
      <alignment wrapText="1"/>
    </xf>
    <xf numFmtId="0" fontId="17" fillId="2" borderId="10" xfId="0" applyFont="1" applyFill="1" applyBorder="1" applyAlignment="1">
      <alignment horizontal="left" wrapText="1"/>
    </xf>
    <xf numFmtId="49" fontId="17" fillId="2" borderId="11" xfId="0" applyNumberFormat="1" applyFont="1" applyFill="1" applyBorder="1" applyAlignment="1">
      <alignment wrapText="1"/>
    </xf>
    <xf numFmtId="178" fontId="17" fillId="0" borderId="1" xfId="0" applyNumberFormat="1" applyFont="1" applyBorder="1" applyAlignment="1">
      <alignment horizontal="right" wrapText="1" indent="1"/>
    </xf>
    <xf numFmtId="0" fontId="17" fillId="0" borderId="2" xfId="0" quotePrefix="1" applyFont="1" applyBorder="1" applyAlignment="1">
      <alignment wrapText="1"/>
    </xf>
    <xf numFmtId="49" fontId="17" fillId="0" borderId="1" xfId="0" applyNumberFormat="1" applyFont="1" applyBorder="1" applyAlignment="1">
      <alignment wrapText="1"/>
    </xf>
    <xf numFmtId="175" fontId="17" fillId="0" borderId="1" xfId="0" applyNumberFormat="1" applyFont="1" applyBorder="1" applyAlignment="1">
      <alignment horizontal="right" wrapText="1" indent="1"/>
    </xf>
    <xf numFmtId="170" fontId="17" fillId="0" borderId="10" xfId="0" applyNumberFormat="1" applyFont="1" applyBorder="1" applyAlignment="1">
      <alignment horizontal="right" wrapText="1" indent="1"/>
    </xf>
    <xf numFmtId="170" fontId="17" fillId="0" borderId="11" xfId="0" applyNumberFormat="1" applyFont="1" applyBorder="1" applyAlignment="1">
      <alignment horizontal="right" wrapText="1" indent="1"/>
    </xf>
    <xf numFmtId="0" fontId="17" fillId="0" borderId="10" xfId="0" applyNumberFormat="1" applyFont="1" applyBorder="1" applyAlignment="1">
      <alignment wrapText="1"/>
    </xf>
    <xf numFmtId="180" fontId="17" fillId="0" borderId="1" xfId="0" applyNumberFormat="1" applyFont="1" applyBorder="1" applyAlignment="1">
      <alignment horizontal="right" wrapText="1" indent="1"/>
    </xf>
    <xf numFmtId="174" fontId="17" fillId="0" borderId="1" xfId="0" applyNumberFormat="1" applyFont="1" applyBorder="1" applyAlignment="1">
      <alignment horizontal="right" wrapText="1" indent="1"/>
    </xf>
    <xf numFmtId="175" fontId="17" fillId="0" borderId="10" xfId="0" applyNumberFormat="1" applyFont="1" applyBorder="1" applyAlignment="1">
      <alignment horizontal="right" wrapText="1" indent="1"/>
    </xf>
    <xf numFmtId="175" fontId="17" fillId="0" borderId="11" xfId="0" applyNumberFormat="1" applyFont="1" applyBorder="1" applyAlignment="1">
      <alignment horizontal="right" wrapText="1" indent="1"/>
    </xf>
    <xf numFmtId="170" fontId="17" fillId="0" borderId="1" xfId="0" applyNumberFormat="1" applyFont="1" applyBorder="1" applyAlignment="1">
      <alignment horizontal="right" wrapText="1" indent="1"/>
    </xf>
    <xf numFmtId="17" fontId="17" fillId="0" borderId="2" xfId="0" quotePrefix="1" applyNumberFormat="1" applyFont="1" applyBorder="1" applyAlignment="1">
      <alignment wrapText="1"/>
    </xf>
    <xf numFmtId="0" fontId="17" fillId="0" borderId="1" xfId="0" quotePrefix="1" applyFont="1" applyBorder="1" applyAlignment="1">
      <alignment wrapText="1"/>
    </xf>
    <xf numFmtId="180" fontId="17" fillId="0" borderId="10" xfId="0" applyNumberFormat="1" applyFont="1" applyBorder="1" applyAlignment="1">
      <alignment horizontal="right" wrapText="1" indent="1"/>
    </xf>
    <xf numFmtId="180" fontId="17" fillId="0" borderId="11" xfId="0" applyNumberFormat="1" applyFont="1" applyBorder="1" applyAlignment="1">
      <alignment horizontal="right" wrapText="1" indent="1"/>
    </xf>
    <xf numFmtId="175" fontId="17" fillId="0" borderId="0" xfId="0" applyNumberFormat="1" applyFont="1" applyBorder="1" applyAlignment="1">
      <alignment horizontal="right" wrapText="1" indent="1"/>
    </xf>
    <xf numFmtId="175" fontId="17" fillId="0" borderId="2" xfId="0" applyNumberFormat="1" applyFont="1" applyBorder="1" applyAlignment="1">
      <alignment horizontal="right" wrapText="1" indent="1"/>
    </xf>
    <xf numFmtId="175" fontId="17" fillId="0" borderId="3" xfId="0" applyNumberFormat="1" applyFont="1" applyBorder="1" applyAlignment="1">
      <alignment horizontal="right" wrapText="1" indent="1"/>
    </xf>
    <xf numFmtId="17" fontId="17" fillId="0" borderId="10" xfId="0" applyNumberFormat="1" applyFont="1" applyBorder="1" applyAlignment="1">
      <alignment wrapText="1"/>
    </xf>
    <xf numFmtId="170" fontId="17" fillId="0" borderId="1" xfId="0" applyNumberFormat="1" applyFont="1" applyFill="1" applyBorder="1" applyAlignment="1">
      <alignment horizontal="right" wrapText="1" indent="1"/>
    </xf>
    <xf numFmtId="171" fontId="17" fillId="0" borderId="10" xfId="0" applyNumberFormat="1" applyFont="1" applyFill="1" applyBorder="1" applyAlignment="1">
      <alignment horizontal="right" wrapText="1" indent="1"/>
    </xf>
    <xf numFmtId="174" fontId="17" fillId="0" borderId="10" xfId="0" applyNumberFormat="1" applyFont="1" applyBorder="1" applyAlignment="1">
      <alignment horizontal="right" wrapText="1" indent="1"/>
    </xf>
    <xf numFmtId="174" fontId="17" fillId="0" borderId="11" xfId="0" applyNumberFormat="1" applyFont="1" applyBorder="1" applyAlignment="1">
      <alignment horizontal="right" wrapText="1" indent="1"/>
    </xf>
    <xf numFmtId="0" fontId="17" fillId="0" borderId="10" xfId="0" quotePrefix="1" applyFont="1" applyBorder="1" applyAlignment="1">
      <alignment horizontal="left" wrapText="1"/>
    </xf>
    <xf numFmtId="171" fontId="17" fillId="0" borderId="0" xfId="0" applyNumberFormat="1" applyFont="1" applyBorder="1" applyAlignment="1">
      <alignment horizontal="right" wrapText="1" indent="1"/>
    </xf>
    <xf numFmtId="0" fontId="17" fillId="0" borderId="10" xfId="0" quotePrefix="1" applyFont="1" applyBorder="1" applyAlignment="1">
      <alignment horizontal="left"/>
    </xf>
    <xf numFmtId="171" fontId="17" fillId="0" borderId="1" xfId="0" applyNumberFormat="1" applyFont="1" applyBorder="1" applyAlignment="1">
      <alignment horizontal="right" indent="1"/>
    </xf>
    <xf numFmtId="170" fontId="17" fillId="0" borderId="1" xfId="0" applyNumberFormat="1" applyFont="1" applyBorder="1" applyAlignment="1">
      <alignment horizontal="right" indent="1"/>
    </xf>
    <xf numFmtId="171" fontId="17" fillId="0" borderId="10" xfId="0" applyNumberFormat="1" applyFont="1" applyBorder="1" applyAlignment="1">
      <alignment horizontal="right" indent="1"/>
    </xf>
    <xf numFmtId="171" fontId="17" fillId="0" borderId="11" xfId="0" applyNumberFormat="1" applyFont="1" applyBorder="1" applyAlignment="1">
      <alignment horizontal="right" indent="1"/>
    </xf>
    <xf numFmtId="184" fontId="17" fillId="0" borderId="1" xfId="0" applyNumberFormat="1" applyFont="1" applyBorder="1" applyAlignment="1">
      <alignment horizontal="right" wrapText="1" indent="1"/>
    </xf>
    <xf numFmtId="184" fontId="17" fillId="0" borderId="10" xfId="0" applyNumberFormat="1" applyFont="1" applyBorder="1" applyAlignment="1">
      <alignment horizontal="right" wrapText="1" indent="1"/>
    </xf>
    <xf numFmtId="184" fontId="17" fillId="0" borderId="11" xfId="0" applyNumberFormat="1" applyFont="1" applyBorder="1" applyAlignment="1">
      <alignment horizontal="right" wrapText="1" indent="1"/>
    </xf>
    <xf numFmtId="3" fontId="51" fillId="0" borderId="10" xfId="0" applyNumberFormat="1" applyFont="1" applyBorder="1" applyAlignment="1">
      <alignment horizontal="right" wrapText="1" indent="1"/>
    </xf>
    <xf numFmtId="3" fontId="51" fillId="0" borderId="1" xfId="0" applyNumberFormat="1" applyFont="1" applyBorder="1" applyAlignment="1">
      <alignment horizontal="right" wrapText="1" indent="1"/>
    </xf>
    <xf numFmtId="175" fontId="17" fillId="0" borderId="0" xfId="0" applyNumberFormat="1" applyFont="1" applyAlignment="1">
      <alignment horizontal="right" indent="1"/>
    </xf>
    <xf numFmtId="175" fontId="17" fillId="0" borderId="11" xfId="0" applyNumberFormat="1" applyFont="1" applyBorder="1" applyAlignment="1">
      <alignment horizontal="right" indent="1"/>
    </xf>
    <xf numFmtId="170" fontId="17" fillId="0" borderId="2" xfId="0" applyNumberFormat="1" applyFont="1" applyBorder="1" applyAlignment="1">
      <alignment horizontal="right" indent="1"/>
    </xf>
    <xf numFmtId="175" fontId="17" fillId="0" borderId="10" xfId="0" applyNumberFormat="1" applyFont="1" applyBorder="1" applyAlignment="1">
      <alignment wrapText="1"/>
    </xf>
    <xf numFmtId="175" fontId="17" fillId="0" borderId="10" xfId="0" quotePrefix="1" applyNumberFormat="1" applyFont="1" applyBorder="1" applyAlignment="1">
      <alignment wrapText="1"/>
    </xf>
    <xf numFmtId="175" fontId="17" fillId="0" borderId="10" xfId="0" applyNumberFormat="1" applyFont="1" applyBorder="1" applyAlignment="1">
      <alignment horizontal="left" wrapText="1"/>
    </xf>
    <xf numFmtId="169" fontId="17" fillId="0" borderId="10" xfId="0" applyNumberFormat="1" applyFont="1" applyBorder="1" applyAlignment="1">
      <alignment horizontal="right" wrapText="1" indent="1"/>
    </xf>
    <xf numFmtId="0" fontId="17" fillId="0" borderId="9" xfId="0" applyFont="1" applyBorder="1" applyAlignment="1">
      <alignment horizontal="center" vertical="top" wrapText="1"/>
    </xf>
    <xf numFmtId="176" fontId="17" fillId="0" borderId="2" xfId="0" applyNumberFormat="1" applyFont="1" applyBorder="1" applyAlignment="1">
      <alignment horizontal="right" wrapText="1" indent="4"/>
    </xf>
    <xf numFmtId="49" fontId="17" fillId="0" borderId="1" xfId="0" applyNumberFormat="1" applyFont="1" applyBorder="1" applyAlignment="1">
      <alignment horizontal="center" wrapText="1"/>
    </xf>
    <xf numFmtId="49" fontId="17" fillId="0" borderId="10" xfId="0" applyNumberFormat="1" applyFont="1" applyBorder="1" applyAlignment="1">
      <alignment horizontal="center" wrapText="1"/>
    </xf>
    <xf numFmtId="0" fontId="17" fillId="0" borderId="0" xfId="0" quotePrefix="1" applyFont="1" applyBorder="1" applyAlignment="1">
      <alignment horizontal="left" wrapText="1"/>
    </xf>
    <xf numFmtId="49" fontId="17" fillId="0" borderId="10" xfId="0" quotePrefix="1" applyNumberFormat="1" applyFont="1" applyBorder="1" applyAlignment="1">
      <alignment horizontal="left" wrapText="1"/>
    </xf>
    <xf numFmtId="1" fontId="17" fillId="0" borderId="10" xfId="0" applyNumberFormat="1" applyFont="1" applyBorder="1" applyAlignment="1">
      <alignment horizontal="left" wrapText="1"/>
    </xf>
    <xf numFmtId="1" fontId="17" fillId="0" borderId="10" xfId="0" quotePrefix="1" applyNumberFormat="1" applyFont="1" applyBorder="1" applyAlignment="1">
      <alignment horizontal="left" wrapText="1"/>
    </xf>
    <xf numFmtId="171" fontId="17" fillId="0" borderId="1" xfId="0" applyNumberFormat="1" applyFont="1" applyBorder="1" applyAlignment="1"/>
    <xf numFmtId="171" fontId="17" fillId="0" borderId="2" xfId="0" applyNumberFormat="1" applyFont="1" applyBorder="1" applyAlignment="1">
      <alignment horizontal="justify" wrapText="1"/>
    </xf>
    <xf numFmtId="171" fontId="17" fillId="0" borderId="0" xfId="0" applyNumberFormat="1" applyFont="1" applyBorder="1" applyAlignment="1"/>
    <xf numFmtId="171" fontId="17" fillId="0" borderId="2" xfId="0" applyNumberFormat="1" applyFont="1" applyBorder="1" applyAlignment="1">
      <alignment horizontal="justify"/>
    </xf>
    <xf numFmtId="171" fontId="17" fillId="0" borderId="3" xfId="0" applyNumberFormat="1" applyFont="1" applyBorder="1" applyAlignment="1">
      <alignment horizontal="justify"/>
    </xf>
    <xf numFmtId="171" fontId="17" fillId="0" borderId="13" xfId="0" applyNumberFormat="1" applyFont="1" applyBorder="1" applyAlignment="1">
      <alignment wrapText="1"/>
    </xf>
    <xf numFmtId="171" fontId="17" fillId="0" borderId="8" xfId="0" applyNumberFormat="1" applyFont="1" applyBorder="1" applyAlignment="1">
      <alignment horizontal="left"/>
    </xf>
    <xf numFmtId="17" fontId="17" fillId="0" borderId="10" xfId="0" quotePrefix="1" applyNumberFormat="1" applyFont="1" applyBorder="1" applyAlignment="1">
      <alignment horizontal="left" wrapText="1"/>
    </xf>
    <xf numFmtId="49" fontId="17" fillId="0" borderId="2" xfId="0" applyNumberFormat="1" applyFont="1" applyBorder="1" applyAlignment="1"/>
    <xf numFmtId="0" fontId="52" fillId="0" borderId="0" xfId="0" applyFont="1" applyAlignment="1">
      <alignment horizontal="center"/>
    </xf>
    <xf numFmtId="0" fontId="5" fillId="0" borderId="0" xfId="0" applyFont="1"/>
    <xf numFmtId="49" fontId="17" fillId="0" borderId="10" xfId="0" applyNumberFormat="1" applyFont="1" applyBorder="1" applyAlignment="1"/>
    <xf numFmtId="49" fontId="17" fillId="0" borderId="10" xfId="0" quotePrefix="1" applyNumberFormat="1" applyFont="1" applyBorder="1" applyAlignment="1">
      <alignment wrapText="1"/>
    </xf>
    <xf numFmtId="49" fontId="17" fillId="0" borderId="2" xfId="0" applyNumberFormat="1" applyFont="1" applyBorder="1" applyAlignment="1">
      <alignment horizontal="left" wrapText="1"/>
    </xf>
    <xf numFmtId="0" fontId="17" fillId="0" borderId="2" xfId="0" applyFont="1" applyBorder="1" applyAlignment="1">
      <alignment horizontal="left" wrapText="1"/>
    </xf>
    <xf numFmtId="0" fontId="34" fillId="0" borderId="0" xfId="0" applyFont="1" applyAlignment="1"/>
    <xf numFmtId="0" fontId="34" fillId="0" borderId="0" xfId="0" applyFont="1" applyAlignment="1">
      <alignment horizontal="left"/>
    </xf>
    <xf numFmtId="3" fontId="17" fillId="0" borderId="0" xfId="0" applyNumberFormat="1" applyFont="1" applyBorder="1" applyAlignment="1">
      <alignment horizontal="right" indent="4"/>
    </xf>
    <xf numFmtId="171" fontId="17" fillId="0" borderId="2" xfId="0" applyNumberFormat="1" applyFont="1" applyBorder="1" applyAlignment="1">
      <alignment horizontal="right" indent="1"/>
    </xf>
    <xf numFmtId="179" fontId="17" fillId="0" borderId="0" xfId="0" applyNumberFormat="1" applyFont="1" applyBorder="1" applyAlignment="1">
      <alignment wrapText="1"/>
    </xf>
    <xf numFmtId="179" fontId="17" fillId="0" borderId="6" xfId="0" applyNumberFormat="1" applyFont="1" applyBorder="1" applyAlignment="1">
      <alignment wrapText="1"/>
    </xf>
    <xf numFmtId="171" fontId="17" fillId="0" borderId="11" xfId="0" applyNumberFormat="1" applyFont="1" applyBorder="1" applyAlignment="1">
      <alignment horizontal="right" vertical="top" wrapText="1" indent="1"/>
    </xf>
    <xf numFmtId="171" fontId="17" fillId="0" borderId="10" xfId="0" applyNumberFormat="1" applyFont="1" applyBorder="1" applyAlignment="1">
      <alignment horizontal="right" vertical="top" wrapText="1" indent="1"/>
    </xf>
    <xf numFmtId="177" fontId="17" fillId="0" borderId="11" xfId="0" applyNumberFormat="1" applyFont="1" applyBorder="1" applyAlignment="1">
      <alignment horizontal="right" vertical="top" wrapText="1" indent="1"/>
    </xf>
    <xf numFmtId="178" fontId="17" fillId="0" borderId="11" xfId="0" applyNumberFormat="1" applyFont="1" applyBorder="1" applyAlignment="1">
      <alignment horizontal="right" vertical="top" wrapText="1" indent="1"/>
    </xf>
    <xf numFmtId="179" fontId="17" fillId="0" borderId="11" xfId="0" applyNumberFormat="1" applyFont="1" applyBorder="1" applyAlignment="1">
      <alignment horizontal="right" vertical="top" wrapText="1" indent="1"/>
    </xf>
    <xf numFmtId="177" fontId="17" fillId="0" borderId="10" xfId="0" applyNumberFormat="1" applyFont="1" applyBorder="1" applyAlignment="1">
      <alignment horizontal="right" vertical="top" wrapText="1" indent="1"/>
    </xf>
    <xf numFmtId="49" fontId="17" fillId="2" borderId="10" xfId="0" applyNumberFormat="1" applyFont="1" applyFill="1" applyBorder="1" applyAlignment="1">
      <alignment horizontal="left" wrapText="1"/>
    </xf>
    <xf numFmtId="170" fontId="17" fillId="0" borderId="10" xfId="0" applyNumberFormat="1" applyFont="1" applyBorder="1" applyAlignment="1">
      <alignment horizontal="right" vertical="top" wrapText="1" indent="1"/>
    </xf>
    <xf numFmtId="49" fontId="17" fillId="0" borderId="10" xfId="0" applyNumberFormat="1" applyFont="1" applyFill="1" applyBorder="1" applyAlignment="1">
      <alignment wrapText="1"/>
    </xf>
    <xf numFmtId="49" fontId="17" fillId="0" borderId="11" xfId="0" applyNumberFormat="1" applyFont="1" applyFill="1" applyBorder="1" applyAlignment="1">
      <alignment wrapText="1"/>
    </xf>
    <xf numFmtId="0" fontId="51" fillId="0" borderId="10" xfId="0" applyFont="1" applyBorder="1" applyAlignment="1">
      <alignment horizontal="right" wrapText="1" indent="1"/>
    </xf>
    <xf numFmtId="0" fontId="51" fillId="0" borderId="11" xfId="0" applyFont="1" applyBorder="1" applyAlignment="1">
      <alignment horizontal="right" wrapText="1" indent="1"/>
    </xf>
    <xf numFmtId="3" fontId="51" fillId="0" borderId="11" xfId="0" applyNumberFormat="1" applyFont="1" applyBorder="1" applyAlignment="1">
      <alignment horizontal="right" wrapText="1" indent="1"/>
    </xf>
    <xf numFmtId="176" fontId="17" fillId="0" borderId="2" xfId="0" applyNumberFormat="1" applyFont="1" applyFill="1" applyBorder="1" applyAlignment="1">
      <alignment horizontal="right" wrapText="1" indent="5"/>
    </xf>
    <xf numFmtId="176" fontId="17" fillId="0" borderId="3" xfId="0" applyNumberFormat="1" applyFont="1" applyFill="1" applyBorder="1" applyAlignment="1">
      <alignment horizontal="right" wrapText="1" indent="5"/>
    </xf>
    <xf numFmtId="167" fontId="51" fillId="0" borderId="11" xfId="0" applyNumberFormat="1" applyFont="1" applyBorder="1" applyAlignment="1">
      <alignment horizontal="right" wrapText="1" indent="1"/>
    </xf>
    <xf numFmtId="175" fontId="17" fillId="0" borderId="10" xfId="0" applyNumberFormat="1" applyFont="1" applyBorder="1" applyAlignment="1">
      <alignment horizontal="right" vertical="top" wrapText="1" indent="1"/>
    </xf>
    <xf numFmtId="170" fontId="34" fillId="0" borderId="10" xfId="0" applyNumberFormat="1" applyFont="1" applyBorder="1" applyAlignment="1">
      <alignment horizontal="right" indent="1"/>
    </xf>
    <xf numFmtId="171" fontId="17" fillId="0" borderId="2" xfId="0" applyNumberFormat="1" applyFont="1" applyBorder="1" applyAlignment="1">
      <alignment horizontal="right" vertical="top" indent="1"/>
    </xf>
    <xf numFmtId="3" fontId="17" fillId="0" borderId="0" xfId="0" applyNumberFormat="1" applyFont="1" applyBorder="1" applyAlignment="1">
      <alignment horizontal="right" vertical="top" wrapText="1" indent="2"/>
    </xf>
    <xf numFmtId="3" fontId="17" fillId="0" borderId="0" xfId="0" applyNumberFormat="1" applyFont="1" applyBorder="1" applyAlignment="1">
      <alignment horizontal="right" wrapText="1" indent="4"/>
    </xf>
    <xf numFmtId="3" fontId="17" fillId="0" borderId="0" xfId="0" applyNumberFormat="1" applyFont="1" applyBorder="1" applyAlignment="1">
      <alignment vertical="center"/>
    </xf>
    <xf numFmtId="0" fontId="17" fillId="0" borderId="0" xfId="0" applyFont="1" applyBorder="1" applyAlignment="1">
      <alignment horizontal="left"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xf numFmtId="0" fontId="17" fillId="0" borderId="1" xfId="0" applyFont="1" applyBorder="1" applyAlignment="1"/>
    <xf numFmtId="167" fontId="51" fillId="0" borderId="10" xfId="0" applyNumberFormat="1" applyFont="1" applyBorder="1" applyAlignment="1">
      <alignment horizontal="right" wrapText="1" indent="1"/>
    </xf>
    <xf numFmtId="4" fontId="51" fillId="0" borderId="0" xfId="0" applyNumberFormat="1" applyFont="1" applyBorder="1" applyAlignment="1">
      <alignment wrapText="1"/>
    </xf>
    <xf numFmtId="0" fontId="51" fillId="0" borderId="0" xfId="0" applyFont="1" applyBorder="1" applyAlignment="1">
      <alignment wrapText="1"/>
    </xf>
    <xf numFmtId="167" fontId="51" fillId="0" borderId="0" xfId="0" applyNumberFormat="1" applyFont="1" applyBorder="1" applyAlignment="1">
      <alignment wrapText="1"/>
    </xf>
    <xf numFmtId="4" fontId="51" fillId="0" borderId="0" xfId="0" applyNumberFormat="1" applyFont="1" applyBorder="1" applyAlignment="1">
      <alignment horizontal="right" wrapText="1"/>
    </xf>
    <xf numFmtId="168" fontId="22" fillId="0" borderId="0" xfId="0" applyNumberFormat="1" applyFont="1" applyBorder="1" applyAlignment="1">
      <alignment horizontal="center"/>
    </xf>
    <xf numFmtId="0" fontId="17" fillId="0" borderId="2" xfId="0" applyFont="1" applyBorder="1" applyAlignment="1">
      <alignment horizontal="left" indent="1"/>
    </xf>
    <xf numFmtId="49" fontId="17" fillId="0" borderId="2" xfId="0" applyNumberFormat="1" applyFont="1" applyBorder="1" applyAlignment="1">
      <alignment horizontal="left" indent="1"/>
    </xf>
    <xf numFmtId="49" fontId="17" fillId="0" borderId="3" xfId="0" applyNumberFormat="1" applyFont="1" applyBorder="1" applyAlignment="1">
      <alignment horizontal="left" indent="1"/>
    </xf>
    <xf numFmtId="168" fontId="51" fillId="0" borderId="0" xfId="0" applyNumberFormat="1" applyFont="1" applyBorder="1" applyAlignment="1">
      <alignment wrapText="1"/>
    </xf>
    <xf numFmtId="179" fontId="17" fillId="0" borderId="10" xfId="0" applyNumberFormat="1" applyFont="1" applyFill="1" applyBorder="1" applyAlignment="1">
      <alignment horizontal="right" wrapText="1" indent="1"/>
    </xf>
    <xf numFmtId="180" fontId="17" fillId="0" borderId="10" xfId="0" applyNumberFormat="1" applyFont="1" applyFill="1" applyBorder="1" applyAlignment="1">
      <alignment horizontal="right" wrapText="1" indent="1"/>
    </xf>
    <xf numFmtId="179" fontId="17" fillId="0" borderId="11" xfId="0" applyNumberFormat="1" applyFont="1" applyFill="1" applyBorder="1" applyAlignment="1">
      <alignment horizontal="right" wrapText="1" indent="1"/>
    </xf>
    <xf numFmtId="180" fontId="17" fillId="0" borderId="11" xfId="0" applyNumberFormat="1" applyFont="1" applyFill="1" applyBorder="1" applyAlignment="1">
      <alignment horizontal="right" wrapText="1" indent="1"/>
    </xf>
    <xf numFmtId="49" fontId="17" fillId="0" borderId="11" xfId="0" applyNumberFormat="1" applyFont="1" applyFill="1" applyBorder="1" applyAlignment="1">
      <alignment horizontal="center" wrapText="1"/>
    </xf>
    <xf numFmtId="179" fontId="19" fillId="0" borderId="0" xfId="0" applyNumberFormat="1" applyFont="1" applyAlignment="1">
      <alignment wrapText="1"/>
    </xf>
    <xf numFmtId="170" fontId="17" fillId="0" borderId="9" xfId="0" applyNumberFormat="1" applyFont="1" applyFill="1" applyBorder="1" applyAlignment="1">
      <alignment horizontal="right" indent="1"/>
    </xf>
    <xf numFmtId="171" fontId="17" fillId="0" borderId="8" xfId="0" applyNumberFormat="1" applyFont="1" applyFill="1" applyBorder="1" applyAlignment="1">
      <alignment horizontal="right" indent="1"/>
    </xf>
    <xf numFmtId="179" fontId="17" fillId="0" borderId="9" xfId="0" applyNumberFormat="1" applyFont="1" applyFill="1" applyBorder="1" applyAlignment="1">
      <alignment horizontal="right" indent="1"/>
    </xf>
    <xf numFmtId="170" fontId="17" fillId="0" borderId="10" xfId="0" applyNumberFormat="1" applyFont="1" applyFill="1" applyBorder="1" applyAlignment="1">
      <alignment horizontal="right" indent="1"/>
    </xf>
    <xf numFmtId="171" fontId="17" fillId="0" borderId="2" xfId="0" applyNumberFormat="1" applyFont="1" applyFill="1" applyBorder="1" applyAlignment="1">
      <alignment horizontal="right" indent="1"/>
    </xf>
    <xf numFmtId="179" fontId="17" fillId="0" borderId="10" xfId="0" applyNumberFormat="1" applyFont="1" applyFill="1" applyBorder="1" applyAlignment="1">
      <alignment horizontal="right" indent="1"/>
    </xf>
    <xf numFmtId="170" fontId="17" fillId="0" borderId="11" xfId="0" applyNumberFormat="1" applyFont="1" applyFill="1" applyBorder="1" applyAlignment="1">
      <alignment horizontal="right" indent="1"/>
    </xf>
    <xf numFmtId="171" fontId="17" fillId="0" borderId="3" xfId="0" applyNumberFormat="1" applyFont="1" applyFill="1" applyBorder="1" applyAlignment="1">
      <alignment horizontal="right" indent="1"/>
    </xf>
    <xf numFmtId="179" fontId="17" fillId="0" borderId="11" xfId="0" applyNumberFormat="1" applyFont="1" applyFill="1" applyBorder="1" applyAlignment="1">
      <alignment horizontal="right" indent="1"/>
    </xf>
    <xf numFmtId="179" fontId="17" fillId="0" borderId="15" xfId="1" applyNumberFormat="1" applyFont="1" applyFill="1" applyBorder="1" applyAlignment="1">
      <alignment horizontal="right" indent="1"/>
    </xf>
    <xf numFmtId="179" fontId="17" fillId="0" borderId="11" xfId="1" applyNumberFormat="1" applyFont="1" applyFill="1" applyBorder="1" applyAlignment="1">
      <alignment horizontal="right" indent="1"/>
    </xf>
    <xf numFmtId="179" fontId="17" fillId="0" borderId="6" xfId="0" applyNumberFormat="1" applyFont="1" applyFill="1" applyBorder="1" applyAlignment="1">
      <alignment wrapText="1"/>
    </xf>
    <xf numFmtId="0" fontId="17" fillId="0" borderId="10" xfId="0" applyFont="1" applyFill="1" applyBorder="1" applyAlignment="1">
      <alignment horizontal="left" wrapText="1"/>
    </xf>
    <xf numFmtId="179" fontId="17" fillId="0" borderId="1" xfId="0" applyNumberFormat="1" applyFont="1" applyFill="1" applyBorder="1" applyAlignment="1">
      <alignment horizontal="right" indent="1"/>
    </xf>
    <xf numFmtId="0" fontId="17" fillId="0" borderId="11" xfId="0" applyFont="1" applyFill="1" applyBorder="1" applyAlignment="1">
      <alignment horizontal="left" wrapText="1"/>
    </xf>
    <xf numFmtId="0" fontId="20" fillId="0" borderId="2" xfId="0" applyFont="1" applyBorder="1" applyAlignment="1">
      <alignment horizontal="center" wrapText="1"/>
    </xf>
    <xf numFmtId="0" fontId="20" fillId="0" borderId="0" xfId="0" applyFont="1" applyBorder="1" applyAlignment="1">
      <alignment horizontal="center" wrapText="1"/>
    </xf>
    <xf numFmtId="188" fontId="36" fillId="0" borderId="0" xfId="0" applyNumberFormat="1" applyFont="1" applyBorder="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171" fontId="17" fillId="0" borderId="1" xfId="0" applyNumberFormat="1" applyFont="1" applyBorder="1" applyAlignment="1">
      <alignment horizontal="left" wrapText="1"/>
    </xf>
    <xf numFmtId="171" fontId="17" fillId="0" borderId="12" xfId="0" applyNumberFormat="1" applyFont="1" applyBorder="1" applyAlignment="1">
      <alignment horizontal="left" wrapText="1"/>
    </xf>
    <xf numFmtId="171" fontId="17" fillId="0" borderId="2" xfId="0" applyNumberFormat="1" applyFont="1" applyBorder="1" applyAlignment="1">
      <alignment horizontal="left"/>
    </xf>
    <xf numFmtId="171" fontId="17" fillId="0" borderId="1" xfId="0" applyNumberFormat="1" applyFont="1" applyBorder="1" applyAlignment="1">
      <alignment horizontal="left"/>
    </xf>
    <xf numFmtId="171" fontId="17" fillId="0" borderId="5" xfId="0" applyNumberFormat="1" applyFont="1" applyBorder="1" applyAlignment="1">
      <alignment horizontal="left" wrapText="1"/>
    </xf>
    <xf numFmtId="171" fontId="17" fillId="0" borderId="1" xfId="0" applyNumberFormat="1" applyFont="1" applyBorder="1" applyAlignment="1">
      <alignment horizontal="right" wrapText="1"/>
    </xf>
    <xf numFmtId="173" fontId="17" fillId="0" borderId="10" xfId="0" applyNumberFormat="1" applyFont="1" applyBorder="1" applyAlignment="1">
      <alignment horizontal="right" wrapText="1" indent="1"/>
    </xf>
    <xf numFmtId="173" fontId="17" fillId="0" borderId="11" xfId="0" applyNumberFormat="1" applyFont="1" applyBorder="1" applyAlignment="1">
      <alignment horizontal="right" wrapText="1" indent="1"/>
    </xf>
    <xf numFmtId="173" fontId="17" fillId="0" borderId="1" xfId="0" applyNumberFormat="1" applyFont="1" applyBorder="1" applyAlignment="1">
      <alignment horizontal="right" wrapText="1" indent="1"/>
    </xf>
    <xf numFmtId="173" fontId="17" fillId="0" borderId="2" xfId="0" applyNumberFormat="1" applyFont="1" applyBorder="1" applyAlignment="1">
      <alignment horizontal="right" wrapText="1" indent="1"/>
    </xf>
    <xf numFmtId="173" fontId="17" fillId="0" borderId="0" xfId="0" applyNumberFormat="1" applyFont="1" applyBorder="1" applyAlignment="1">
      <alignment horizontal="right" wrapText="1" indent="1"/>
    </xf>
    <xf numFmtId="173" fontId="17" fillId="0" borderId="0" xfId="0" applyNumberFormat="1" applyFont="1" applyAlignment="1">
      <alignment horizontal="right" indent="1"/>
    </xf>
    <xf numFmtId="169" fontId="17" fillId="0" borderId="1" xfId="0" applyNumberFormat="1" applyFont="1" applyBorder="1" applyAlignment="1">
      <alignment horizontal="right" wrapText="1" indent="1"/>
    </xf>
    <xf numFmtId="173" fontId="17" fillId="0" borderId="10" xfId="0" applyNumberFormat="1" applyFont="1" applyBorder="1" applyAlignment="1">
      <alignment horizontal="right" indent="1"/>
    </xf>
    <xf numFmtId="173" fontId="17" fillId="0" borderId="11" xfId="0" applyNumberFormat="1" applyFont="1" applyBorder="1" applyAlignment="1">
      <alignment horizontal="right" indent="1"/>
    </xf>
    <xf numFmtId="173" fontId="19" fillId="0" borderId="10" xfId="0" applyNumberFormat="1" applyFont="1" applyBorder="1" applyAlignment="1">
      <alignment horizontal="right" wrapText="1" indent="1"/>
    </xf>
    <xf numFmtId="173" fontId="51" fillId="0" borderId="10" xfId="0" applyNumberFormat="1" applyFont="1" applyBorder="1" applyAlignment="1">
      <alignment horizontal="right" wrapText="1" indent="1"/>
    </xf>
    <xf numFmtId="173" fontId="51" fillId="0" borderId="11" xfId="0" applyNumberFormat="1" applyFont="1" applyBorder="1" applyAlignment="1">
      <alignment horizontal="right" wrapText="1" indent="1"/>
    </xf>
    <xf numFmtId="173" fontId="19" fillId="0" borderId="1" xfId="0" applyNumberFormat="1" applyFont="1" applyBorder="1"/>
    <xf numFmtId="173" fontId="17" fillId="0" borderId="0" xfId="0" applyNumberFormat="1" applyFont="1" applyAlignment="1">
      <alignment horizontal="right" wrapText="1" indent="1"/>
    </xf>
    <xf numFmtId="173" fontId="17" fillId="0" borderId="2" xfId="0" applyNumberFormat="1" applyFont="1" applyBorder="1" applyAlignment="1">
      <alignment horizontal="right" wrapText="1" indent="5"/>
    </xf>
    <xf numFmtId="173" fontId="0" fillId="0" borderId="1" xfId="0" applyNumberFormat="1" applyBorder="1" applyAlignment="1">
      <alignment horizontal="right" indent="5"/>
    </xf>
    <xf numFmtId="173" fontId="17" fillId="0" borderId="10" xfId="0" applyNumberFormat="1" applyFont="1" applyFill="1" applyBorder="1" applyAlignment="1">
      <alignment horizontal="right" indent="1"/>
    </xf>
    <xf numFmtId="173" fontId="17" fillId="0" borderId="10" xfId="0" applyNumberFormat="1" applyFont="1" applyFill="1" applyBorder="1" applyAlignment="1">
      <alignment horizontal="right" wrapText="1" indent="1"/>
    </xf>
    <xf numFmtId="173" fontId="17" fillId="0" borderId="11" xfId="0" applyNumberFormat="1" applyFont="1" applyFill="1" applyBorder="1" applyAlignment="1">
      <alignment horizontal="right" indent="1"/>
    </xf>
    <xf numFmtId="173" fontId="17" fillId="0" borderId="11" xfId="0" applyNumberFormat="1" applyFont="1" applyFill="1" applyBorder="1" applyAlignment="1">
      <alignment horizontal="right" wrapText="1" indent="1"/>
    </xf>
    <xf numFmtId="173" fontId="17" fillId="0" borderId="9" xfId="0" applyNumberFormat="1" applyFont="1" applyBorder="1" applyAlignment="1">
      <alignment horizontal="right" wrapText="1" indent="1"/>
    </xf>
    <xf numFmtId="173" fontId="17" fillId="0" borderId="9" xfId="0" applyNumberFormat="1" applyFont="1" applyBorder="1" applyAlignment="1">
      <alignment horizontal="right" indent="1"/>
    </xf>
    <xf numFmtId="173" fontId="17" fillId="0" borderId="7" xfId="0" applyNumberFormat="1" applyFont="1" applyBorder="1" applyAlignment="1">
      <alignment horizontal="right" wrapText="1" indent="1"/>
    </xf>
    <xf numFmtId="173" fontId="17" fillId="0" borderId="15" xfId="0" applyNumberFormat="1" applyFont="1" applyBorder="1" applyAlignment="1">
      <alignment horizontal="right" indent="1"/>
    </xf>
    <xf numFmtId="173" fontId="17" fillId="0" borderId="10" xfId="0" applyNumberFormat="1" applyFont="1" applyBorder="1" applyAlignment="1">
      <alignment horizontal="center"/>
    </xf>
    <xf numFmtId="173" fontId="17" fillId="0" borderId="11" xfId="0" applyNumberFormat="1" applyFont="1" applyBorder="1" applyAlignment="1">
      <alignment horizontal="center"/>
    </xf>
    <xf numFmtId="178" fontId="17" fillId="0" borderId="1" xfId="0" applyNumberFormat="1" applyFont="1" applyBorder="1" applyAlignment="1">
      <alignment horizontal="right" indent="1"/>
    </xf>
    <xf numFmtId="178" fontId="17" fillId="0" borderId="10" xfId="0" applyNumberFormat="1" applyFont="1" applyBorder="1" applyAlignment="1">
      <alignment horizontal="right" indent="1"/>
    </xf>
    <xf numFmtId="173" fontId="17" fillId="0" borderId="10" xfId="0" applyNumberFormat="1" applyFont="1" applyBorder="1" applyAlignment="1">
      <alignment horizontal="right" wrapText="1" indent="2"/>
    </xf>
    <xf numFmtId="173" fontId="17" fillId="0" borderId="1" xfId="0" applyNumberFormat="1" applyFont="1" applyBorder="1" applyAlignment="1">
      <alignment horizontal="right" indent="1"/>
    </xf>
    <xf numFmtId="173" fontId="17" fillId="0" borderId="1" xfId="0" applyNumberFormat="1" applyFont="1" applyFill="1" applyBorder="1" applyAlignment="1">
      <alignment horizontal="right" wrapText="1" indent="1"/>
    </xf>
    <xf numFmtId="173" fontId="17" fillId="0" borderId="10" xfId="0" applyNumberFormat="1" applyFont="1" applyBorder="1" applyAlignment="1">
      <alignment horizontal="right"/>
    </xf>
    <xf numFmtId="173" fontId="17" fillId="0" borderId="0" xfId="0" applyNumberFormat="1" applyFont="1" applyAlignment="1">
      <alignment horizontal="right"/>
    </xf>
    <xf numFmtId="173" fontId="17" fillId="0" borderId="0" xfId="0" applyNumberFormat="1" applyFont="1" applyBorder="1" applyAlignment="1">
      <alignment horizontal="right"/>
    </xf>
    <xf numFmtId="173" fontId="17" fillId="0" borderId="0" xfId="0" applyNumberFormat="1" applyFont="1" applyFill="1" applyAlignment="1">
      <alignment horizontal="right"/>
    </xf>
    <xf numFmtId="173" fontId="17" fillId="0" borderId="10" xfId="0" applyNumberFormat="1" applyFont="1" applyBorder="1" applyAlignment="1">
      <alignment horizontal="right" wrapText="1"/>
    </xf>
    <xf numFmtId="173" fontId="17" fillId="0" borderId="1" xfId="0" applyNumberFormat="1" applyFont="1" applyBorder="1" applyAlignment="1">
      <alignment horizontal="right" wrapText="1"/>
    </xf>
    <xf numFmtId="173" fontId="51" fillId="0" borderId="10" xfId="0" applyNumberFormat="1" applyFont="1" applyBorder="1" applyAlignment="1">
      <alignment horizontal="right" vertical="top" wrapText="1" indent="1"/>
    </xf>
    <xf numFmtId="173" fontId="51" fillId="0" borderId="11" xfId="0" applyNumberFormat="1" applyFont="1" applyBorder="1" applyAlignment="1">
      <alignment horizontal="right" vertical="top" wrapText="1" indent="1"/>
    </xf>
    <xf numFmtId="173" fontId="17" fillId="0" borderId="1" xfId="0" applyNumberFormat="1" applyFont="1" applyBorder="1" applyAlignment="1">
      <alignment horizontal="right" wrapText="1" indent="2"/>
    </xf>
    <xf numFmtId="173" fontId="51" fillId="0" borderId="1" xfId="0" applyNumberFormat="1" applyFont="1" applyBorder="1" applyAlignment="1">
      <alignment horizontal="right" wrapText="1" indent="1"/>
    </xf>
    <xf numFmtId="173" fontId="51" fillId="0" borderId="7" xfId="0" applyNumberFormat="1" applyFont="1" applyBorder="1" applyAlignment="1">
      <alignment horizontal="right" wrapText="1" indent="1"/>
    </xf>
    <xf numFmtId="173" fontId="17" fillId="0" borderId="2" xfId="0" applyNumberFormat="1" applyFont="1" applyBorder="1" applyAlignment="1">
      <alignment horizontal="right" vertical="center" wrapText="1" indent="1"/>
    </xf>
    <xf numFmtId="173" fontId="51" fillId="0" borderId="0" xfId="0" applyNumberFormat="1" applyFont="1" applyBorder="1" applyAlignment="1">
      <alignment horizontal="right" wrapText="1" indent="1"/>
    </xf>
    <xf numFmtId="173" fontId="51" fillId="0" borderId="1" xfId="0" applyNumberFormat="1" applyFont="1" applyBorder="1" applyAlignment="1">
      <alignment horizontal="right" wrapText="1" indent="2"/>
    </xf>
    <xf numFmtId="173" fontId="51" fillId="0" borderId="7" xfId="0" applyNumberFormat="1" applyFont="1" applyBorder="1" applyAlignment="1">
      <alignment horizontal="right" wrapText="1" indent="2"/>
    </xf>
    <xf numFmtId="173" fontId="17" fillId="0" borderId="2" xfId="0" applyNumberFormat="1" applyFont="1" applyBorder="1" applyAlignment="1">
      <alignment horizontal="right" vertical="center" wrapText="1" indent="2"/>
    </xf>
    <xf numFmtId="173" fontId="17" fillId="0" borderId="0" xfId="0" applyNumberFormat="1" applyFont="1" applyBorder="1" applyAlignment="1">
      <alignment horizontal="right" wrapText="1" indent="2"/>
    </xf>
    <xf numFmtId="173" fontId="17" fillId="0" borderId="0" xfId="0" applyNumberFormat="1" applyFont="1" applyBorder="1" applyAlignment="1">
      <alignment horizontal="right" vertical="center" wrapText="1" indent="3"/>
    </xf>
    <xf numFmtId="173" fontId="17" fillId="0" borderId="6" xfId="0" applyNumberFormat="1" applyFont="1" applyBorder="1" applyAlignment="1">
      <alignment horizontal="right" vertical="center" wrapText="1" indent="3"/>
    </xf>
    <xf numFmtId="173" fontId="17" fillId="0" borderId="8" xfId="0" applyNumberFormat="1" applyFont="1" applyBorder="1" applyAlignment="1">
      <alignment horizontal="right" wrapText="1"/>
    </xf>
    <xf numFmtId="173" fontId="17" fillId="0" borderId="2" xfId="0" applyNumberFormat="1" applyFont="1" applyBorder="1" applyAlignment="1">
      <alignment horizontal="right" wrapText="1"/>
    </xf>
    <xf numFmtId="173" fontId="17" fillId="0" borderId="3" xfId="0" applyNumberFormat="1" applyFont="1" applyBorder="1" applyAlignment="1">
      <alignment horizontal="right" wrapText="1"/>
    </xf>
    <xf numFmtId="180" fontId="17" fillId="0" borderId="14" xfId="0" applyNumberFormat="1" applyFont="1" applyBorder="1" applyAlignment="1">
      <alignment horizontal="right" wrapText="1" indent="1"/>
    </xf>
    <xf numFmtId="180" fontId="17" fillId="0" borderId="8" xfId="0" applyNumberFormat="1" applyFont="1" applyBorder="1" applyAlignment="1">
      <alignment horizontal="right" wrapText="1"/>
    </xf>
    <xf numFmtId="180" fontId="17" fillId="0" borderId="0" xfId="0" applyNumberFormat="1" applyFont="1" applyBorder="1" applyAlignment="1">
      <alignment horizontal="right" wrapText="1" indent="1"/>
    </xf>
    <xf numFmtId="180" fontId="17" fillId="0" borderId="2" xfId="0" applyNumberFormat="1" applyFont="1" applyBorder="1" applyAlignment="1">
      <alignment horizontal="right" wrapText="1"/>
    </xf>
    <xf numFmtId="180" fontId="51" fillId="0" borderId="1" xfId="0" applyNumberFormat="1" applyFont="1" applyBorder="1" applyAlignment="1">
      <alignment horizontal="right" wrapText="1" indent="1"/>
    </xf>
    <xf numFmtId="180" fontId="51" fillId="0" borderId="7" xfId="0" applyNumberFormat="1" applyFont="1" applyBorder="1" applyAlignment="1">
      <alignment horizontal="right" wrapText="1" indent="1"/>
    </xf>
    <xf numFmtId="180" fontId="17" fillId="0" borderId="3" xfId="0" applyNumberFormat="1" applyFont="1" applyBorder="1" applyAlignment="1">
      <alignment horizontal="right" wrapText="1"/>
    </xf>
    <xf numFmtId="180" fontId="17" fillId="0" borderId="10" xfId="0" applyNumberFormat="1" applyFont="1" applyBorder="1" applyAlignment="1">
      <alignment horizontal="right" indent="1"/>
    </xf>
    <xf numFmtId="180" fontId="17" fillId="0" borderId="1" xfId="0" applyNumberFormat="1" applyFont="1" applyBorder="1" applyAlignment="1">
      <alignment horizontal="right" indent="1"/>
    </xf>
    <xf numFmtId="180" fontId="17" fillId="0" borderId="0" xfId="0" applyNumberFormat="1" applyFont="1" applyAlignment="1">
      <alignment horizontal="right" indent="1"/>
    </xf>
    <xf numFmtId="180" fontId="51" fillId="0" borderId="11" xfId="0" applyNumberFormat="1" applyFont="1" applyBorder="1" applyAlignment="1">
      <alignment horizontal="right" wrapText="1" indent="1"/>
    </xf>
    <xf numFmtId="169" fontId="22" fillId="0" borderId="11" xfId="0" applyNumberFormat="1" applyFont="1" applyBorder="1" applyAlignment="1">
      <alignment horizontal="center" vertical="center" wrapText="1"/>
    </xf>
    <xf numFmtId="169" fontId="51" fillId="0" borderId="10" xfId="0" applyNumberFormat="1" applyFont="1" applyBorder="1" applyAlignment="1">
      <alignment horizontal="right" wrapText="1" indent="1"/>
    </xf>
    <xf numFmtId="169" fontId="51" fillId="0" borderId="11" xfId="0" applyNumberFormat="1" applyFont="1" applyBorder="1" applyAlignment="1">
      <alignment horizontal="right" wrapText="1" indent="1"/>
    </xf>
    <xf numFmtId="169" fontId="17" fillId="0" borderId="1" xfId="0" applyNumberFormat="1" applyFont="1" applyBorder="1" applyAlignment="1">
      <alignment horizontal="right" indent="1"/>
    </xf>
    <xf numFmtId="173" fontId="17" fillId="0" borderId="10" xfId="0" applyNumberFormat="1" applyFont="1" applyFill="1" applyBorder="1" applyAlignment="1">
      <alignment horizontal="right"/>
    </xf>
    <xf numFmtId="173" fontId="17" fillId="0" borderId="2" xfId="0" applyNumberFormat="1" applyFont="1" applyFill="1" applyBorder="1" applyAlignment="1">
      <alignment horizontal="right"/>
    </xf>
    <xf numFmtId="173" fontId="51" fillId="0" borderId="10" xfId="0" applyNumberFormat="1" applyFont="1" applyBorder="1" applyAlignment="1">
      <alignment wrapText="1"/>
    </xf>
    <xf numFmtId="173" fontId="17" fillId="0" borderId="1" xfId="0" applyNumberFormat="1" applyFont="1" applyFill="1" applyBorder="1" applyAlignment="1">
      <alignment horizontal="right"/>
    </xf>
    <xf numFmtId="173" fontId="51" fillId="0" borderId="10" xfId="0" applyNumberFormat="1" applyFont="1" applyBorder="1" applyAlignment="1">
      <alignment horizontal="right" wrapText="1"/>
    </xf>
    <xf numFmtId="173" fontId="51" fillId="0" borderId="2" xfId="0" applyNumberFormat="1" applyFont="1" applyBorder="1" applyAlignment="1">
      <alignment horizontal="right" wrapText="1"/>
    </xf>
    <xf numFmtId="173" fontId="51" fillId="0" borderId="11" xfId="0" applyNumberFormat="1" applyFont="1" applyBorder="1" applyAlignment="1">
      <alignment horizontal="right" wrapText="1"/>
    </xf>
    <xf numFmtId="173" fontId="51" fillId="0" borderId="11" xfId="0" applyNumberFormat="1" applyFont="1" applyBorder="1" applyAlignment="1">
      <alignment wrapText="1"/>
    </xf>
    <xf numFmtId="173" fontId="17" fillId="0" borderId="0" xfId="0" applyNumberFormat="1" applyFont="1" applyBorder="1" applyAlignment="1">
      <alignment horizontal="right" wrapText="1"/>
    </xf>
    <xf numFmtId="173" fontId="17" fillId="0" borderId="2" xfId="0" applyNumberFormat="1" applyFont="1" applyBorder="1" applyAlignment="1">
      <alignment horizontal="right"/>
    </xf>
    <xf numFmtId="173" fontId="17" fillId="0" borderId="6" xfId="0" applyNumberFormat="1" applyFont="1" applyBorder="1" applyAlignment="1">
      <alignment horizontal="right" wrapText="1"/>
    </xf>
    <xf numFmtId="171" fontId="22" fillId="0" borderId="15" xfId="0" applyNumberFormat="1" applyFont="1" applyBorder="1" applyAlignment="1">
      <alignment horizontal="right" wrapText="1" indent="1"/>
    </xf>
    <xf numFmtId="171" fontId="17" fillId="0" borderId="15" xfId="0" applyNumberFormat="1" applyFont="1" applyBorder="1" applyAlignment="1">
      <alignment horizontal="right" indent="1"/>
    </xf>
    <xf numFmtId="171" fontId="22" fillId="0" borderId="15" xfId="0" applyNumberFormat="1" applyFont="1" applyBorder="1" applyAlignment="1">
      <alignment horizontal="right" indent="1"/>
    </xf>
    <xf numFmtId="179" fontId="17" fillId="0" borderId="10" xfId="0" applyNumberFormat="1" applyFont="1" applyBorder="1" applyAlignment="1">
      <alignment horizontal="right" wrapText="1"/>
    </xf>
    <xf numFmtId="179" fontId="17" fillId="0" borderId="1" xfId="0" applyNumberFormat="1" applyFont="1" applyBorder="1" applyAlignment="1">
      <alignment horizontal="right" wrapText="1"/>
    </xf>
    <xf numFmtId="179" fontId="17" fillId="0" borderId="11" xfId="0" applyNumberFormat="1" applyFont="1" applyBorder="1" applyAlignment="1">
      <alignment horizontal="right" wrapText="1"/>
    </xf>
    <xf numFmtId="179" fontId="17" fillId="0" borderId="7" xfId="0" applyNumberFormat="1" applyFont="1" applyBorder="1" applyAlignment="1">
      <alignment horizontal="right" wrapText="1"/>
    </xf>
    <xf numFmtId="179" fontId="17" fillId="0" borderId="10" xfId="0" applyNumberFormat="1" applyFont="1" applyBorder="1" applyAlignment="1">
      <alignment horizontal="right"/>
    </xf>
    <xf numFmtId="179" fontId="17" fillId="0" borderId="10" xfId="0" applyNumberFormat="1" applyFont="1" applyBorder="1"/>
    <xf numFmtId="181" fontId="17" fillId="0" borderId="11" xfId="0" applyNumberFormat="1" applyFont="1" applyBorder="1" applyAlignment="1">
      <alignment horizontal="right" wrapText="1" indent="1"/>
    </xf>
    <xf numFmtId="176" fontId="17" fillId="0" borderId="2" xfId="0" applyNumberFormat="1" applyFont="1" applyBorder="1" applyAlignment="1">
      <alignment horizontal="right" wrapText="1" indent="1"/>
    </xf>
    <xf numFmtId="177" fontId="49" fillId="0" borderId="10" xfId="0" applyNumberFormat="1" applyFont="1" applyBorder="1" applyAlignment="1">
      <alignment horizontal="right" wrapText="1" indent="1"/>
    </xf>
    <xf numFmtId="176" fontId="17" fillId="0" borderId="0" xfId="0" applyNumberFormat="1" applyFont="1" applyBorder="1" applyAlignment="1">
      <alignment horizontal="right" wrapText="1" indent="1"/>
    </xf>
    <xf numFmtId="179" fontId="22" fillId="0" borderId="10" xfId="0" applyNumberFormat="1" applyFont="1" applyFill="1" applyBorder="1"/>
    <xf numFmtId="179" fontId="17" fillId="0" borderId="0" xfId="0" applyNumberFormat="1" applyFont="1" applyAlignment="1">
      <alignment horizontal="right" indent="1"/>
    </xf>
    <xf numFmtId="179" fontId="17" fillId="0" borderId="11" xfId="0" applyNumberFormat="1" applyFont="1" applyBorder="1" applyAlignment="1">
      <alignment horizontal="right" indent="1"/>
    </xf>
    <xf numFmtId="169" fontId="17" fillId="0" borderId="2" xfId="0" applyNumberFormat="1" applyFont="1" applyBorder="1" applyAlignment="1">
      <alignment horizontal="right" wrapText="1" indent="1"/>
    </xf>
    <xf numFmtId="169" fontId="17" fillId="0" borderId="11" xfId="0" applyNumberFormat="1" applyFont="1" applyBorder="1" applyAlignment="1">
      <alignment horizontal="right" wrapText="1" indent="1"/>
    </xf>
    <xf numFmtId="179" fontId="17" fillId="2" borderId="1" xfId="0" applyNumberFormat="1" applyFont="1" applyFill="1" applyBorder="1" applyAlignment="1">
      <alignment horizontal="right" wrapText="1" indent="1"/>
    </xf>
    <xf numFmtId="179" fontId="15" fillId="0" borderId="10" xfId="0" applyNumberFormat="1" applyFont="1" applyBorder="1" applyAlignment="1">
      <alignment horizontal="right" indent="1"/>
    </xf>
    <xf numFmtId="179" fontId="18" fillId="2" borderId="1" xfId="0" applyNumberFormat="1" applyFont="1" applyFill="1" applyBorder="1" applyAlignment="1">
      <alignment horizontal="right" wrapText="1" indent="1"/>
    </xf>
    <xf numFmtId="179" fontId="17" fillId="2" borderId="10" xfId="0" applyNumberFormat="1" applyFont="1" applyFill="1" applyBorder="1" applyAlignment="1">
      <alignment horizontal="right" indent="1"/>
    </xf>
    <xf numFmtId="179" fontId="17" fillId="2" borderId="1" xfId="0" applyNumberFormat="1" applyFont="1" applyFill="1" applyBorder="1" applyAlignment="1">
      <alignment horizontal="right" indent="1"/>
    </xf>
    <xf numFmtId="179" fontId="17" fillId="2" borderId="1" xfId="0" applyNumberFormat="1" applyFont="1" applyFill="1" applyBorder="1" applyAlignment="1">
      <alignment horizontal="right" vertical="top" wrapText="1" indent="1"/>
    </xf>
    <xf numFmtId="179" fontId="17" fillId="2" borderId="10" xfId="0" applyNumberFormat="1" applyFont="1" applyFill="1" applyBorder="1" applyAlignment="1">
      <alignment horizontal="right" wrapText="1" indent="1"/>
    </xf>
    <xf numFmtId="179" fontId="17" fillId="2" borderId="0" xfId="0" applyNumberFormat="1" applyFont="1" applyFill="1" applyAlignment="1">
      <alignment horizontal="right" indent="1"/>
    </xf>
    <xf numFmtId="179" fontId="17" fillId="2" borderId="10" xfId="0" applyNumberFormat="1" applyFont="1" applyFill="1" applyBorder="1" applyAlignment="1">
      <alignment horizontal="right" vertical="top" wrapText="1" indent="1"/>
    </xf>
    <xf numFmtId="179" fontId="17" fillId="2" borderId="0" xfId="0" applyNumberFormat="1" applyFont="1" applyFill="1" applyBorder="1" applyAlignment="1">
      <alignment horizontal="right" indent="1"/>
    </xf>
    <xf numFmtId="179" fontId="17" fillId="2" borderId="11" xfId="0" applyNumberFormat="1" applyFont="1" applyFill="1" applyBorder="1" applyAlignment="1">
      <alignment horizontal="right" indent="1"/>
    </xf>
    <xf numFmtId="179" fontId="17" fillId="2" borderId="11" xfId="0" applyNumberFormat="1" applyFont="1" applyFill="1" applyBorder="1" applyAlignment="1">
      <alignment horizontal="right" vertical="top" wrapText="1" indent="1"/>
    </xf>
    <xf numFmtId="181" fontId="17" fillId="0" borderId="1" xfId="0" applyNumberFormat="1" applyFont="1" applyBorder="1" applyAlignment="1">
      <alignment horizontal="right" vertical="top" wrapText="1" indent="1"/>
    </xf>
    <xf numFmtId="181" fontId="17" fillId="0" borderId="10" xfId="0" applyNumberFormat="1" applyFont="1" applyBorder="1" applyAlignment="1">
      <alignment horizontal="right" vertical="top" wrapText="1" indent="1"/>
    </xf>
    <xf numFmtId="181" fontId="17" fillId="0" borderId="10" xfId="0" applyNumberFormat="1" applyFont="1" applyBorder="1" applyAlignment="1">
      <alignment horizontal="right" indent="1"/>
    </xf>
    <xf numFmtId="181" fontId="22" fillId="0" borderId="10" xfId="0" applyNumberFormat="1" applyFont="1" applyBorder="1" applyAlignment="1">
      <alignment horizontal="right" indent="1"/>
    </xf>
    <xf numFmtId="181" fontId="17" fillId="0" borderId="11" xfId="0" applyNumberFormat="1" applyFont="1" applyBorder="1" applyAlignment="1">
      <alignment horizontal="right" indent="1"/>
    </xf>
    <xf numFmtId="181" fontId="22" fillId="0" borderId="11" xfId="0" applyNumberFormat="1" applyFont="1" applyBorder="1" applyAlignment="1">
      <alignment horizontal="right" indent="1"/>
    </xf>
    <xf numFmtId="177" fontId="22" fillId="0" borderId="0" xfId="0" applyNumberFormat="1" applyFont="1" applyAlignment="1">
      <alignment horizontal="right" indent="1"/>
    </xf>
    <xf numFmtId="171" fontId="17" fillId="0" borderId="10" xfId="0" applyNumberFormat="1" applyFont="1" applyBorder="1" applyAlignment="1">
      <alignment horizontal="right" wrapText="1"/>
    </xf>
    <xf numFmtId="171" fontId="17" fillId="0" borderId="7" xfId="0" applyNumberFormat="1" applyFont="1" applyBorder="1" applyAlignment="1">
      <alignment horizontal="right" wrapText="1" indent="1"/>
    </xf>
    <xf numFmtId="171" fontId="17" fillId="0" borderId="9" xfId="0" applyNumberFormat="1" applyFont="1" applyBorder="1" applyAlignment="1">
      <alignment horizontal="right" indent="1"/>
    </xf>
    <xf numFmtId="171" fontId="17" fillId="0" borderId="7" xfId="0" applyNumberFormat="1" applyFont="1" applyBorder="1" applyAlignment="1">
      <alignment horizontal="right" indent="1"/>
    </xf>
    <xf numFmtId="171" fontId="17" fillId="0" borderId="15" xfId="0" applyNumberFormat="1" applyFont="1" applyBorder="1" applyAlignment="1">
      <alignment horizontal="right" wrapText="1" indent="1"/>
    </xf>
    <xf numFmtId="171" fontId="17" fillId="0" borderId="5" xfId="0" applyNumberFormat="1" applyFont="1" applyBorder="1" applyAlignment="1">
      <alignment horizontal="right" wrapText="1" indent="1"/>
    </xf>
    <xf numFmtId="171" fontId="17" fillId="0" borderId="0" xfId="0" applyNumberFormat="1" applyFont="1" applyAlignment="1">
      <alignment horizontal="right" indent="1"/>
    </xf>
    <xf numFmtId="171" fontId="34" fillId="0" borderId="2" xfId="0" applyNumberFormat="1" applyFont="1" applyBorder="1" applyAlignment="1">
      <alignment horizontal="right" vertical="top" wrapText="1" indent="1"/>
    </xf>
    <xf numFmtId="171" fontId="34" fillId="0" borderId="2" xfId="0" applyNumberFormat="1" applyFont="1" applyBorder="1" applyAlignment="1">
      <alignment horizontal="right" vertical="top" indent="1"/>
    </xf>
    <xf numFmtId="171" fontId="17" fillId="0" borderId="10" xfId="0" applyNumberFormat="1" applyFont="1" applyBorder="1" applyAlignment="1">
      <alignment horizontal="right"/>
    </xf>
    <xf numFmtId="171" fontId="17" fillId="0" borderId="1" xfId="0" applyNumberFormat="1" applyFont="1" applyBorder="1" applyAlignment="1">
      <alignment horizontal="right" vertical="top" wrapText="1" indent="1"/>
    </xf>
    <xf numFmtId="171" fontId="17" fillId="0" borderId="10" xfId="0" applyNumberFormat="1" applyFont="1" applyBorder="1" applyAlignment="1">
      <alignment horizontal="right" vertical="top" indent="1"/>
    </xf>
    <xf numFmtId="171" fontId="17" fillId="0" borderId="7" xfId="0" applyNumberFormat="1" applyFont="1" applyBorder="1" applyAlignment="1">
      <alignment horizontal="right" vertical="top" wrapText="1" indent="1"/>
    </xf>
    <xf numFmtId="171" fontId="17" fillId="0" borderId="11" xfId="0" applyNumberFormat="1" applyFont="1" applyBorder="1" applyAlignment="1">
      <alignment horizontal="right" vertical="top" indent="1"/>
    </xf>
    <xf numFmtId="170" fontId="17" fillId="0" borderId="1" xfId="0" applyNumberFormat="1" applyFont="1" applyBorder="1" applyAlignment="1">
      <alignment horizontal="right" vertical="top" wrapText="1" indent="1"/>
    </xf>
    <xf numFmtId="170" fontId="17" fillId="0" borderId="7" xfId="0" applyNumberFormat="1" applyFont="1" applyBorder="1" applyAlignment="1">
      <alignment horizontal="right" vertical="top" wrapText="1" indent="1"/>
    </xf>
    <xf numFmtId="171" fontId="17" fillId="0" borderId="1" xfId="0" applyNumberFormat="1" applyFont="1" applyBorder="1" applyAlignment="1">
      <alignment horizontal="right" vertical="top" wrapText="1" indent="2"/>
    </xf>
    <xf numFmtId="170" fontId="51" fillId="0" borderId="10" xfId="0" applyNumberFormat="1" applyFont="1" applyBorder="1" applyAlignment="1">
      <alignment horizontal="right" vertical="top" wrapText="1" indent="1"/>
    </xf>
    <xf numFmtId="170" fontId="51" fillId="0" borderId="11" xfId="0" applyNumberFormat="1" applyFont="1" applyBorder="1" applyAlignment="1">
      <alignment horizontal="right" vertical="top" wrapText="1" indent="1"/>
    </xf>
    <xf numFmtId="171" fontId="51" fillId="0" borderId="10" xfId="0" applyNumberFormat="1" applyFont="1" applyBorder="1" applyAlignment="1">
      <alignment horizontal="right" vertical="top" wrapText="1" indent="1"/>
    </xf>
    <xf numFmtId="171" fontId="51" fillId="0" borderId="11" xfId="0" applyNumberFormat="1" applyFont="1" applyBorder="1" applyAlignment="1">
      <alignment horizontal="right" vertical="top" wrapText="1" indent="1"/>
    </xf>
    <xf numFmtId="171" fontId="51" fillId="0" borderId="10" xfId="0" applyNumberFormat="1" applyFont="1" applyBorder="1" applyAlignment="1">
      <alignment horizontal="right" wrapText="1" indent="1"/>
    </xf>
    <xf numFmtId="171" fontId="51" fillId="0" borderId="11" xfId="0" applyNumberFormat="1" applyFont="1" applyBorder="1" applyAlignment="1">
      <alignment horizontal="right" wrapText="1" indent="1"/>
    </xf>
    <xf numFmtId="179" fontId="17" fillId="0" borderId="2" xfId="0" applyNumberFormat="1" applyFont="1" applyBorder="1" applyAlignment="1"/>
    <xf numFmtId="179" fontId="51" fillId="0" borderId="9" xfId="0" applyNumberFormat="1" applyFont="1" applyBorder="1" applyAlignment="1">
      <alignment horizontal="right" wrapText="1"/>
    </xf>
    <xf numFmtId="179" fontId="17" fillId="0" borderId="1" xfId="0" applyNumberFormat="1" applyFont="1" applyBorder="1" applyAlignment="1">
      <alignment horizontal="right"/>
    </xf>
    <xf numFmtId="179" fontId="51" fillId="0" borderId="10" xfId="0" applyNumberFormat="1" applyFont="1" applyBorder="1" applyAlignment="1">
      <alignment horizontal="right" wrapText="1"/>
    </xf>
    <xf numFmtId="179" fontId="17" fillId="0" borderId="2" xfId="0" applyNumberFormat="1" applyFont="1" applyBorder="1" applyAlignment="1">
      <alignment horizontal="right"/>
    </xf>
    <xf numFmtId="179" fontId="51" fillId="0" borderId="11" xfId="0" applyNumberFormat="1" applyFont="1" applyBorder="1" applyAlignment="1">
      <alignment horizontal="right" wrapText="1"/>
    </xf>
    <xf numFmtId="179" fontId="15" fillId="0" borderId="15" xfId="0" applyNumberFormat="1" applyFont="1" applyBorder="1" applyAlignment="1">
      <alignment horizontal="right" wrapText="1"/>
    </xf>
    <xf numFmtId="179" fontId="15" fillId="0" borderId="7" xfId="0" applyNumberFormat="1" applyFont="1" applyBorder="1" applyAlignment="1">
      <alignment horizontal="right" wrapText="1"/>
    </xf>
    <xf numFmtId="179" fontId="17" fillId="0" borderId="10" xfId="0" applyNumberFormat="1" applyFont="1" applyBorder="1" applyAlignment="1">
      <alignment horizontal="right" vertical="center" indent="1"/>
    </xf>
    <xf numFmtId="179" fontId="17" fillId="0" borderId="2" xfId="0" applyNumberFormat="1" applyFont="1" applyBorder="1" applyAlignment="1">
      <alignment horizontal="right" vertical="center" indent="1"/>
    </xf>
    <xf numFmtId="179" fontId="17" fillId="0" borderId="10" xfId="0" applyNumberFormat="1" applyFont="1" applyBorder="1" applyAlignment="1">
      <alignment horizontal="right" vertical="center" wrapText="1" indent="1"/>
    </xf>
    <xf numFmtId="179" fontId="17" fillId="0" borderId="9" xfId="0" applyNumberFormat="1" applyFont="1" applyBorder="1" applyAlignment="1">
      <alignment horizontal="right" vertical="center" indent="1"/>
    </xf>
    <xf numFmtId="179" fontId="17" fillId="0" borderId="11" xfId="0" applyNumberFormat="1" applyFont="1" applyBorder="1" applyAlignment="1">
      <alignment horizontal="right" vertical="center" indent="1"/>
    </xf>
    <xf numFmtId="179" fontId="17" fillId="0" borderId="3" xfId="0" applyNumberFormat="1" applyFont="1" applyBorder="1" applyAlignment="1">
      <alignment horizontal="right" vertical="center" indent="1"/>
    </xf>
    <xf numFmtId="179" fontId="17" fillId="0" borderId="11" xfId="0" applyNumberFormat="1" applyFont="1" applyBorder="1" applyAlignment="1">
      <alignment horizontal="right" vertical="center" wrapText="1" indent="1"/>
    </xf>
    <xf numFmtId="179" fontId="17" fillId="0" borderId="12" xfId="0" applyNumberFormat="1" applyFont="1" applyBorder="1" applyAlignment="1">
      <alignment horizontal="right" wrapText="1"/>
    </xf>
    <xf numFmtId="179" fontId="17" fillId="0" borderId="9" xfId="0" applyNumberFormat="1" applyFont="1" applyBorder="1" applyAlignment="1">
      <alignment horizontal="right" wrapText="1"/>
    </xf>
    <xf numFmtId="179" fontId="17" fillId="0" borderId="5" xfId="0" applyNumberFormat="1" applyFont="1" applyBorder="1" applyAlignment="1">
      <alignment horizontal="right" wrapText="1"/>
    </xf>
    <xf numFmtId="179" fontId="17" fillId="0" borderId="15" xfId="0" applyNumberFormat="1" applyFont="1" applyBorder="1" applyAlignment="1"/>
    <xf numFmtId="179" fontId="17" fillId="0" borderId="2" xfId="0" applyNumberFormat="1" applyFont="1" applyBorder="1" applyAlignment="1">
      <alignment horizontal="right" wrapText="1"/>
    </xf>
    <xf numFmtId="179" fontId="17" fillId="0" borderId="9" xfId="0" applyNumberFormat="1" applyFont="1" applyBorder="1" applyAlignment="1">
      <alignment horizontal="right"/>
    </xf>
    <xf numFmtId="179" fontId="17" fillId="0" borderId="11" xfId="0" applyNumberFormat="1" applyFont="1" applyBorder="1" applyAlignment="1">
      <alignment horizontal="right"/>
    </xf>
    <xf numFmtId="167" fontId="22" fillId="0" borderId="11" xfId="0" applyNumberFormat="1" applyFont="1" applyBorder="1" applyAlignment="1">
      <alignment horizontal="center" vertical="center" wrapText="1"/>
    </xf>
    <xf numFmtId="182" fontId="17" fillId="0" borderId="10" xfId="0" applyNumberFormat="1" applyFont="1" applyBorder="1" applyAlignment="1">
      <alignment horizontal="right" indent="1"/>
    </xf>
    <xf numFmtId="182" fontId="17" fillId="0" borderId="1" xfId="0" applyNumberFormat="1" applyFont="1" applyBorder="1" applyAlignment="1">
      <alignment horizontal="right" vertical="top" wrapText="1" indent="1"/>
    </xf>
    <xf numFmtId="182" fontId="17" fillId="0" borderId="10" xfId="0" applyNumberFormat="1" applyFont="1" applyBorder="1" applyAlignment="1">
      <alignment horizontal="right" vertical="top" wrapText="1" indent="1"/>
    </xf>
    <xf numFmtId="182" fontId="51" fillId="0" borderId="10" xfId="0" applyNumberFormat="1" applyFont="1" applyBorder="1" applyAlignment="1">
      <alignment horizontal="right" wrapText="1" indent="1"/>
    </xf>
    <xf numFmtId="182" fontId="51" fillId="0" borderId="10" xfId="0" applyNumberFormat="1" applyFont="1" applyBorder="1" applyAlignment="1">
      <alignment horizontal="right" vertical="top" wrapText="1" indent="1"/>
    </xf>
    <xf numFmtId="182" fontId="51" fillId="0" borderId="11" xfId="0" applyNumberFormat="1" applyFont="1" applyBorder="1" applyAlignment="1">
      <alignment horizontal="right" wrapText="1" indent="1"/>
    </xf>
    <xf numFmtId="182" fontId="51" fillId="0" borderId="11" xfId="0" applyNumberFormat="1" applyFont="1" applyBorder="1" applyAlignment="1">
      <alignment horizontal="right" vertical="top" wrapText="1" indent="1"/>
    </xf>
    <xf numFmtId="172" fontId="17" fillId="0" borderId="1" xfId="0" applyNumberFormat="1" applyFont="1" applyBorder="1" applyAlignment="1">
      <alignment horizontal="right" wrapText="1" indent="1"/>
    </xf>
    <xf numFmtId="172" fontId="17" fillId="0" borderId="10" xfId="0" applyNumberFormat="1" applyFont="1" applyBorder="1" applyAlignment="1">
      <alignment horizontal="right" wrapText="1" indent="1"/>
    </xf>
    <xf numFmtId="172" fontId="51" fillId="0" borderId="10" xfId="0" applyNumberFormat="1" applyFont="1" applyBorder="1" applyAlignment="1">
      <alignment horizontal="right" wrapText="1" indent="1"/>
    </xf>
    <xf numFmtId="172" fontId="51" fillId="0" borderId="11" xfId="0" applyNumberFormat="1" applyFont="1" applyBorder="1" applyAlignment="1">
      <alignment horizontal="right" wrapText="1" indent="1"/>
    </xf>
    <xf numFmtId="172" fontId="17" fillId="0" borderId="10" xfId="0" applyNumberFormat="1" applyFont="1" applyFill="1" applyBorder="1" applyAlignment="1">
      <alignment horizontal="right" wrapText="1" indent="1"/>
    </xf>
    <xf numFmtId="176" fontId="17" fillId="0" borderId="1" xfId="0" applyNumberFormat="1" applyFont="1" applyBorder="1" applyAlignment="1">
      <alignment horizontal="right" indent="1"/>
    </xf>
    <xf numFmtId="176" fontId="17" fillId="0" borderId="0" xfId="0" applyNumberFormat="1" applyFont="1" applyBorder="1" applyAlignment="1">
      <alignment horizontal="right" indent="2"/>
    </xf>
    <xf numFmtId="176" fontId="17" fillId="0" borderId="0" xfId="0" applyNumberFormat="1" applyFont="1" applyBorder="1" applyAlignment="1">
      <alignment horizontal="right" indent="1"/>
    </xf>
    <xf numFmtId="176" fontId="17" fillId="0" borderId="0" xfId="0" applyNumberFormat="1" applyFont="1" applyBorder="1" applyAlignment="1">
      <alignment horizontal="right" wrapText="1" indent="2"/>
    </xf>
    <xf numFmtId="176" fontId="51" fillId="0" borderId="1" xfId="0" applyNumberFormat="1" applyFont="1" applyBorder="1" applyAlignment="1">
      <alignment horizontal="right" wrapText="1" indent="1"/>
    </xf>
    <xf numFmtId="176" fontId="17" fillId="0" borderId="0" xfId="0" applyNumberFormat="1" applyFont="1" applyBorder="1" applyAlignment="1">
      <alignment horizontal="right" indent="3"/>
    </xf>
    <xf numFmtId="176" fontId="51" fillId="0" borderId="7" xfId="0" applyNumberFormat="1" applyFont="1" applyBorder="1" applyAlignment="1">
      <alignment horizontal="right" wrapText="1" indent="1"/>
    </xf>
    <xf numFmtId="172" fontId="34" fillId="0" borderId="10" xfId="0" applyNumberFormat="1" applyFont="1" applyBorder="1" applyAlignment="1">
      <alignment horizontal="right" wrapText="1" indent="1"/>
    </xf>
    <xf numFmtId="172" fontId="34" fillId="0" borderId="11" xfId="0" applyNumberFormat="1" applyFont="1" applyBorder="1" applyAlignment="1">
      <alignment horizontal="right" wrapText="1" indent="1"/>
    </xf>
    <xf numFmtId="171" fontId="34" fillId="0" borderId="10" xfId="0" applyNumberFormat="1" applyFont="1" applyBorder="1" applyAlignment="1">
      <alignment horizontal="right" indent="1"/>
    </xf>
    <xf numFmtId="171" fontId="34" fillId="0" borderId="11" xfId="0" applyNumberFormat="1" applyFont="1" applyBorder="1" applyAlignment="1">
      <alignment horizontal="right" indent="1"/>
    </xf>
    <xf numFmtId="172" fontId="17" fillId="0" borderId="10" xfId="0" applyNumberFormat="1" applyFont="1" applyBorder="1" applyAlignment="1">
      <alignment horizontal="right" indent="1"/>
    </xf>
    <xf numFmtId="172" fontId="17" fillId="0" borderId="0" xfId="0" applyNumberFormat="1" applyFont="1" applyAlignment="1">
      <alignment horizontal="right" indent="1"/>
    </xf>
    <xf numFmtId="172" fontId="17" fillId="0" borderId="0" xfId="0" applyNumberFormat="1" applyFont="1" applyBorder="1" applyAlignment="1">
      <alignment horizontal="right" indent="1"/>
    </xf>
    <xf numFmtId="172" fontId="17" fillId="0" borderId="11" xfId="0" applyNumberFormat="1" applyFont="1" applyFill="1" applyBorder="1" applyAlignment="1">
      <alignment horizontal="right" indent="1"/>
    </xf>
    <xf numFmtId="172" fontId="17" fillId="0" borderId="11" xfId="0" applyNumberFormat="1" applyFont="1" applyFill="1" applyBorder="1" applyAlignment="1">
      <alignment horizontal="right" wrapText="1" indent="1"/>
    </xf>
    <xf numFmtId="172" fontId="18" fillId="0" borderId="1" xfId="0" applyNumberFormat="1" applyFont="1" applyBorder="1" applyAlignment="1">
      <alignment horizontal="right" wrapText="1" indent="1"/>
    </xf>
    <xf numFmtId="176" fontId="17" fillId="0" borderId="10" xfId="0" applyNumberFormat="1" applyFont="1" applyBorder="1" applyAlignment="1">
      <alignment horizontal="right" indent="1"/>
    </xf>
    <xf numFmtId="176" fontId="4" fillId="0" borderId="10" xfId="0" applyNumberFormat="1" applyFont="1" applyBorder="1" applyAlignment="1">
      <alignment horizontal="right" indent="1"/>
    </xf>
    <xf numFmtId="176" fontId="17" fillId="0" borderId="1" xfId="0" applyNumberFormat="1" applyFont="1" applyBorder="1" applyAlignment="1">
      <alignment horizontal="right" vertical="top" wrapText="1" indent="2"/>
    </xf>
    <xf numFmtId="176" fontId="17" fillId="0" borderId="10" xfId="0" applyNumberFormat="1" applyFont="1" applyBorder="1" applyAlignment="1">
      <alignment horizontal="right" vertical="top" wrapText="1" indent="2"/>
    </xf>
    <xf numFmtId="176" fontId="3" fillId="0" borderId="10" xfId="0" applyNumberFormat="1" applyFont="1" applyBorder="1" applyAlignment="1">
      <alignment horizontal="right" indent="1"/>
    </xf>
    <xf numFmtId="176" fontId="3" fillId="0" borderId="11" xfId="0" applyNumberFormat="1" applyFont="1" applyBorder="1" applyAlignment="1">
      <alignment horizontal="right" indent="1"/>
    </xf>
    <xf numFmtId="176" fontId="17" fillId="0" borderId="10" xfId="0" applyNumberFormat="1" applyFont="1" applyBorder="1" applyAlignment="1">
      <alignment horizontal="center" wrapText="1"/>
    </xf>
    <xf numFmtId="176" fontId="17" fillId="0" borderId="10" xfId="0" applyNumberFormat="1" applyFont="1" applyBorder="1" applyAlignment="1">
      <alignment horizontal="left" wrapText="1" indent="1"/>
    </xf>
    <xf numFmtId="176" fontId="17" fillId="0" borderId="11" xfId="0" applyNumberFormat="1" applyFont="1" applyBorder="1" applyAlignment="1">
      <alignment horizontal="left" wrapText="1" indent="1"/>
    </xf>
    <xf numFmtId="174" fontId="17" fillId="0" borderId="2" xfId="0" applyNumberFormat="1" applyFont="1" applyBorder="1" applyAlignment="1">
      <alignment horizontal="right" wrapText="1" indent="1"/>
    </xf>
    <xf numFmtId="174" fontId="17" fillId="0" borderId="10" xfId="0" applyNumberFormat="1" applyFont="1" applyBorder="1" applyAlignment="1">
      <alignment horizontal="right" indent="1"/>
    </xf>
    <xf numFmtId="171" fontId="17" fillId="0" borderId="0" xfId="0" applyNumberFormat="1" applyFont="1" applyBorder="1" applyAlignment="1">
      <alignment horizontal="right" indent="1"/>
    </xf>
    <xf numFmtId="177" fontId="51" fillId="0" borderId="1" xfId="0" applyNumberFormat="1" applyFont="1" applyBorder="1" applyAlignment="1">
      <alignment horizontal="right" wrapText="1" indent="1"/>
    </xf>
    <xf numFmtId="177" fontId="17" fillId="0" borderId="7" xfId="0" applyNumberFormat="1" applyFont="1" applyBorder="1" applyAlignment="1">
      <alignment horizontal="right" wrapText="1" indent="1"/>
    </xf>
    <xf numFmtId="49" fontId="17" fillId="0" borderId="10" xfId="0" applyNumberFormat="1" applyFont="1" applyBorder="1" applyAlignment="1">
      <alignment horizontal="left" wrapText="1" indent="1"/>
    </xf>
    <xf numFmtId="0" fontId="17" fillId="0" borderId="10" xfId="0" applyFont="1" applyBorder="1" applyAlignment="1">
      <alignment horizontal="left" wrapText="1" indent="1"/>
    </xf>
    <xf numFmtId="0" fontId="17" fillId="0" borderId="1" xfId="0" applyFont="1" applyBorder="1" applyAlignment="1">
      <alignment horizontal="left" wrapText="1" indent="1"/>
    </xf>
    <xf numFmtId="17" fontId="17" fillId="0" borderId="1" xfId="0" applyNumberFormat="1" applyFont="1" applyBorder="1" applyAlignment="1">
      <alignment horizontal="left" wrapText="1" indent="1"/>
    </xf>
    <xf numFmtId="17" fontId="17" fillId="0" borderId="10" xfId="0" applyNumberFormat="1" applyFont="1" applyBorder="1" applyAlignment="1">
      <alignment horizontal="left" wrapText="1" indent="1"/>
    </xf>
    <xf numFmtId="187" fontId="17" fillId="0" borderId="10" xfId="0" applyNumberFormat="1" applyFont="1" applyBorder="1" applyAlignment="1">
      <alignment horizontal="left" wrapText="1" indent="1"/>
    </xf>
    <xf numFmtId="49" fontId="17" fillId="0" borderId="11" xfId="0" applyNumberFormat="1" applyFont="1" applyBorder="1" applyAlignment="1">
      <alignment horizontal="left" wrapText="1" indent="1"/>
    </xf>
    <xf numFmtId="0" fontId="17" fillId="0" borderId="2" xfId="0" applyFont="1" applyBorder="1" applyAlignment="1">
      <alignment horizontal="left" wrapText="1" indent="1"/>
    </xf>
    <xf numFmtId="174" fontId="17" fillId="0" borderId="1" xfId="0" applyNumberFormat="1" applyFont="1" applyBorder="1" applyAlignment="1">
      <alignment horizontal="right" indent="1"/>
    </xf>
    <xf numFmtId="0" fontId="17" fillId="0" borderId="11" xfId="0" applyFont="1" applyBorder="1" applyAlignment="1">
      <alignment horizontal="left" vertical="top" wrapText="1" indent="1"/>
    </xf>
    <xf numFmtId="170" fontId="51" fillId="0" borderId="1" xfId="0" applyNumberFormat="1" applyFont="1" applyBorder="1" applyAlignment="1">
      <alignment horizontal="right" wrapText="1" indent="1"/>
    </xf>
    <xf numFmtId="0" fontId="19" fillId="0" borderId="1" xfId="0" applyFont="1" applyBorder="1" applyAlignment="1">
      <alignment horizontal="left"/>
    </xf>
    <xf numFmtId="170" fontId="17" fillId="0" borderId="2" xfId="0" applyNumberFormat="1" applyFont="1" applyBorder="1" applyAlignment="1">
      <alignment horizontal="right" wrapText="1" indent="1"/>
    </xf>
    <xf numFmtId="170" fontId="19" fillId="0" borderId="1" xfId="0" applyNumberFormat="1" applyFont="1" applyBorder="1"/>
    <xf numFmtId="170" fontId="51" fillId="0" borderId="11" xfId="0" applyNumberFormat="1" applyFont="1" applyBorder="1" applyAlignment="1">
      <alignment horizontal="right" wrapText="1" indent="1"/>
    </xf>
    <xf numFmtId="176" fontId="19" fillId="0" borderId="1" xfId="0" applyNumberFormat="1" applyFont="1" applyBorder="1"/>
    <xf numFmtId="176" fontId="51" fillId="0" borderId="11" xfId="0" applyNumberFormat="1" applyFont="1" applyBorder="1" applyAlignment="1">
      <alignment horizontal="right" wrapText="1" indent="1"/>
    </xf>
    <xf numFmtId="177" fontId="51" fillId="0" borderId="10" xfId="0" applyNumberFormat="1" applyFont="1" applyBorder="1" applyAlignment="1">
      <alignment horizontal="right" wrapText="1" indent="1"/>
    </xf>
    <xf numFmtId="177" fontId="51" fillId="0" borderId="11" xfId="0" applyNumberFormat="1" applyFont="1" applyBorder="1" applyAlignment="1">
      <alignment horizontal="right" wrapText="1" indent="1"/>
    </xf>
    <xf numFmtId="49" fontId="17" fillId="0" borderId="1" xfId="0" applyNumberFormat="1" applyFont="1" applyBorder="1" applyAlignment="1">
      <alignment horizontal="left" wrapText="1" indent="1"/>
    </xf>
    <xf numFmtId="49" fontId="17" fillId="0" borderId="1" xfId="0" applyNumberFormat="1" applyFont="1" applyFill="1" applyBorder="1" applyAlignment="1">
      <alignment horizontal="left" wrapText="1" indent="1"/>
    </xf>
    <xf numFmtId="49" fontId="17" fillId="0" borderId="7" xfId="0" applyNumberFormat="1" applyFont="1" applyFill="1" applyBorder="1" applyAlignment="1">
      <alignment horizontal="left" wrapText="1" indent="1"/>
    </xf>
    <xf numFmtId="177" fontId="17" fillId="0" borderId="11" xfId="0" applyNumberFormat="1" applyFont="1" applyFill="1" applyBorder="1" applyAlignment="1">
      <alignment horizontal="right" wrapText="1" indent="1"/>
    </xf>
    <xf numFmtId="0" fontId="17" fillId="0" borderId="1" xfId="0" quotePrefix="1" applyFont="1" applyBorder="1" applyAlignment="1">
      <alignment horizontal="left" wrapText="1" indent="1"/>
    </xf>
    <xf numFmtId="17" fontId="17" fillId="0" borderId="10" xfId="0" quotePrefix="1" applyNumberFormat="1" applyFont="1" applyBorder="1" applyAlignment="1">
      <alignment horizontal="left" wrapText="1" indent="1"/>
    </xf>
    <xf numFmtId="0" fontId="17" fillId="0" borderId="11" xfId="0" applyFont="1" applyBorder="1" applyAlignment="1">
      <alignment horizontal="left" wrapText="1" indent="1"/>
    </xf>
    <xf numFmtId="187" fontId="17" fillId="0" borderId="10" xfId="0" applyNumberFormat="1" applyFont="1" applyBorder="1" applyAlignment="1">
      <alignment horizontal="left" indent="1"/>
    </xf>
    <xf numFmtId="49" fontId="17" fillId="0" borderId="11" xfId="0" applyNumberFormat="1" applyFont="1" applyBorder="1" applyAlignment="1">
      <alignment horizontal="left" indent="1"/>
    </xf>
    <xf numFmtId="13" fontId="17" fillId="0" borderId="1" xfId="0" quotePrefix="1" applyNumberFormat="1" applyFont="1" applyBorder="1" applyAlignment="1">
      <alignment horizontal="left" wrapText="1" indent="1"/>
    </xf>
    <xf numFmtId="172" fontId="15" fillId="0" borderId="10" xfId="0" applyNumberFormat="1" applyFont="1" applyBorder="1" applyAlignment="1">
      <alignment horizontal="right" wrapText="1" indent="1"/>
    </xf>
    <xf numFmtId="172" fontId="15" fillId="0" borderId="1" xfId="0" applyNumberFormat="1" applyFont="1" applyBorder="1" applyAlignment="1">
      <alignment horizontal="right" wrapText="1" indent="1"/>
    </xf>
    <xf numFmtId="172" fontId="17" fillId="0" borderId="7" xfId="0" applyNumberFormat="1" applyFont="1" applyBorder="1" applyAlignment="1">
      <alignment horizontal="right" wrapText="1" indent="1"/>
    </xf>
    <xf numFmtId="171" fontId="22" fillId="0" borderId="9" xfId="0" applyNumberFormat="1" applyFont="1" applyBorder="1" applyAlignment="1">
      <alignment horizontal="right" indent="2"/>
    </xf>
    <xf numFmtId="171" fontId="22" fillId="0" borderId="10" xfId="0" applyNumberFormat="1" applyFont="1" applyBorder="1" applyAlignment="1">
      <alignment horizontal="right" indent="2"/>
    </xf>
    <xf numFmtId="171" fontId="22" fillId="0" borderId="11" xfId="0" applyNumberFormat="1" applyFont="1" applyBorder="1" applyAlignment="1">
      <alignment horizontal="right" indent="2"/>
    </xf>
    <xf numFmtId="171" fontId="22" fillId="0" borderId="15" xfId="0" applyNumberFormat="1" applyFont="1" applyBorder="1" applyAlignment="1">
      <alignment horizontal="right" vertical="justify" indent="2"/>
    </xf>
    <xf numFmtId="49" fontId="22" fillId="0" borderId="15" xfId="0" applyNumberFormat="1" applyFont="1" applyBorder="1" applyAlignment="1">
      <alignment horizontal="center"/>
    </xf>
    <xf numFmtId="0" fontId="8" fillId="0" borderId="0" xfId="0"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Border="1" applyAlignment="1">
      <alignment horizontal="left" vertical="center"/>
    </xf>
    <xf numFmtId="0" fontId="34" fillId="0" borderId="0" xfId="0" applyFont="1" applyFill="1"/>
    <xf numFmtId="0" fontId="17" fillId="0" borderId="2" xfId="0" applyFont="1" applyBorder="1" applyAlignment="1">
      <alignment horizontal="left" wrapText="1"/>
    </xf>
    <xf numFmtId="167" fontId="17" fillId="0" borderId="8" xfId="0" applyNumberFormat="1" applyFont="1" applyBorder="1" applyAlignment="1">
      <alignment horizontal="right" wrapText="1" indent="1"/>
    </xf>
    <xf numFmtId="167" fontId="17" fillId="0" borderId="9" xfId="0" applyNumberFormat="1" applyFont="1" applyBorder="1" applyAlignment="1">
      <alignment horizontal="right" wrapText="1" indent="1"/>
    </xf>
    <xf numFmtId="167" fontId="17" fillId="0" borderId="12" xfId="0" applyNumberFormat="1" applyFont="1" applyBorder="1" applyAlignment="1">
      <alignment horizontal="right" wrapText="1" indent="1"/>
    </xf>
    <xf numFmtId="167" fontId="17" fillId="0" borderId="10" xfId="0" applyNumberFormat="1" applyFont="1" applyBorder="1" applyAlignment="1">
      <alignment horizontal="right" indent="1"/>
    </xf>
    <xf numFmtId="167" fontId="17" fillId="0" borderId="0" xfId="0" applyNumberFormat="1" applyFont="1" applyBorder="1" applyAlignment="1">
      <alignment horizontal="right" wrapText="1" indent="1"/>
    </xf>
    <xf numFmtId="167" fontId="17" fillId="0" borderId="9" xfId="0" applyNumberFormat="1" applyFont="1" applyBorder="1" applyAlignment="1">
      <alignment horizontal="right" indent="1"/>
    </xf>
    <xf numFmtId="167" fontId="17" fillId="0" borderId="10" xfId="0" applyNumberFormat="1" applyFont="1" applyBorder="1" applyAlignment="1">
      <alignment horizontal="right" vertical="top" wrapText="1" indent="1"/>
    </xf>
    <xf numFmtId="167" fontId="17" fillId="0" borderId="11" xfId="0" applyNumberFormat="1" applyFont="1" applyBorder="1" applyAlignment="1">
      <alignment horizontal="right" indent="1"/>
    </xf>
    <xf numFmtId="167" fontId="17" fillId="0" borderId="11" xfId="0" applyNumberFormat="1" applyFont="1" applyBorder="1" applyAlignment="1">
      <alignment horizontal="right" vertical="top" wrapText="1" indent="1"/>
    </xf>
    <xf numFmtId="174" fontId="17" fillId="0" borderId="9" xfId="0" applyNumberFormat="1" applyFont="1" applyBorder="1" applyAlignment="1">
      <alignment horizontal="right" wrapText="1" indent="1"/>
    </xf>
    <xf numFmtId="174" fontId="17" fillId="0" borderId="0" xfId="0" applyNumberFormat="1" applyFont="1" applyBorder="1" applyAlignment="1">
      <alignment horizontal="right" wrapText="1" indent="1"/>
    </xf>
    <xf numFmtId="0" fontId="17" fillId="0" borderId="10" xfId="0" applyFont="1" applyBorder="1" applyAlignment="1">
      <alignment horizontal="left" vertical="top" wrapText="1" indent="1"/>
    </xf>
    <xf numFmtId="175" fontId="51" fillId="0" borderId="10" xfId="0" applyNumberFormat="1" applyFont="1" applyBorder="1" applyAlignment="1">
      <alignment horizontal="right" wrapText="1" indent="1"/>
    </xf>
    <xf numFmtId="168" fontId="22" fillId="0" borderId="10" xfId="0" applyNumberFormat="1" applyFont="1" applyBorder="1" applyAlignment="1">
      <alignment horizontal="right" wrapText="1" indent="1"/>
    </xf>
    <xf numFmtId="167" fontId="22" fillId="0" borderId="10" xfId="0" applyNumberFormat="1" applyFont="1" applyBorder="1" applyAlignment="1">
      <alignment horizontal="right" wrapText="1" indent="1"/>
    </xf>
    <xf numFmtId="168" fontId="51" fillId="0" borderId="10" xfId="0" applyNumberFormat="1" applyFont="1" applyBorder="1" applyAlignment="1">
      <alignment horizontal="right" vertical="top" wrapText="1" indent="2"/>
    </xf>
    <xf numFmtId="167" fontId="51" fillId="0" borderId="10" xfId="0" applyNumberFormat="1" applyFont="1" applyBorder="1" applyAlignment="1">
      <alignment horizontal="right" vertical="top" wrapText="1" indent="2"/>
    </xf>
    <xf numFmtId="168" fontId="22" fillId="0" borderId="11" xfId="0" applyNumberFormat="1" applyFont="1" applyBorder="1" applyAlignment="1">
      <alignment horizontal="right" wrapText="1" indent="1"/>
    </xf>
    <xf numFmtId="167" fontId="22" fillId="0" borderId="11" xfId="0" applyNumberFormat="1" applyFont="1" applyBorder="1" applyAlignment="1">
      <alignment horizontal="right" wrapText="1" indent="1"/>
    </xf>
    <xf numFmtId="0" fontId="22" fillId="0" borderId="2" xfId="0" applyFont="1" applyBorder="1" applyAlignment="1">
      <alignment horizontal="center"/>
    </xf>
    <xf numFmtId="168" fontId="51" fillId="0" borderId="10" xfId="0" applyNumberFormat="1" applyFont="1" applyBorder="1" applyAlignment="1">
      <alignment horizontal="right" wrapText="1" indent="2"/>
    </xf>
    <xf numFmtId="168" fontId="51" fillId="0" borderId="10" xfId="0" applyNumberFormat="1" applyFont="1" applyBorder="1" applyAlignment="1">
      <alignment horizontal="right" wrapText="1" indent="1"/>
    </xf>
    <xf numFmtId="168" fontId="51" fillId="0" borderId="11" xfId="0" applyNumberFormat="1" applyFont="1" applyBorder="1" applyAlignment="1">
      <alignment horizontal="right" wrapText="1" indent="1"/>
    </xf>
    <xf numFmtId="177" fontId="17" fillId="0" borderId="0" xfId="0" applyNumberFormat="1" applyFont="1" applyBorder="1" applyAlignment="1">
      <alignment horizontal="right" wrapText="1" indent="1"/>
    </xf>
    <xf numFmtId="177" fontId="17" fillId="0" borderId="10" xfId="0" applyNumberFormat="1" applyFont="1" applyBorder="1" applyAlignment="1">
      <alignment horizontal="right" wrapText="1"/>
    </xf>
    <xf numFmtId="167" fontId="17" fillId="0" borderId="7" xfId="0" applyNumberFormat="1" applyFont="1" applyBorder="1" applyAlignment="1">
      <alignment horizontal="center" wrapText="1"/>
    </xf>
    <xf numFmtId="168" fontId="17" fillId="0" borderId="7" xfId="0" applyNumberFormat="1" applyFont="1" applyBorder="1" applyAlignment="1">
      <alignment horizontal="center" wrapText="1"/>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167" fontId="19" fillId="0" borderId="0" xfId="0" applyNumberFormat="1" applyFont="1" applyBorder="1"/>
    <xf numFmtId="167" fontId="19" fillId="0" borderId="2" xfId="0" applyNumberFormat="1" applyFont="1" applyBorder="1"/>
    <xf numFmtId="180" fontId="51" fillId="0" borderId="10" xfId="0" applyNumberFormat="1" applyFont="1" applyBorder="1" applyAlignment="1">
      <alignment horizontal="right" wrapText="1" indent="1"/>
    </xf>
    <xf numFmtId="167" fontId="17" fillId="0" borderId="0" xfId="0" applyNumberFormat="1" applyFont="1" applyBorder="1"/>
    <xf numFmtId="176" fontId="17" fillId="0" borderId="2" xfId="0" applyNumberFormat="1" applyFont="1" applyBorder="1" applyAlignment="1">
      <alignment horizontal="right" indent="3"/>
    </xf>
    <xf numFmtId="176" fontId="17" fillId="0" borderId="3" xfId="0" applyNumberFormat="1" applyFont="1" applyBorder="1" applyAlignment="1">
      <alignment horizontal="right" indent="3"/>
    </xf>
    <xf numFmtId="176" fontId="17" fillId="0" borderId="3" xfId="0" applyNumberFormat="1" applyFont="1" applyBorder="1" applyAlignment="1">
      <alignment horizontal="right" indent="2"/>
    </xf>
    <xf numFmtId="176" fontId="17" fillId="0" borderId="2" xfId="0" applyNumberFormat="1" applyFont="1" applyBorder="1" applyAlignment="1">
      <alignment horizontal="right" indent="2"/>
    </xf>
    <xf numFmtId="0" fontId="19" fillId="0" borderId="2" xfId="0" applyFont="1" applyBorder="1" applyAlignment="1">
      <alignment horizontal="center"/>
    </xf>
    <xf numFmtId="0" fontId="19" fillId="0" borderId="0" xfId="0" applyFont="1" applyAlignment="1"/>
    <xf numFmtId="2" fontId="17" fillId="0" borderId="10" xfId="0" applyNumberFormat="1" applyFont="1" applyBorder="1" applyAlignment="1">
      <alignment horizontal="right" wrapText="1" indent="1"/>
    </xf>
    <xf numFmtId="2" fontId="17" fillId="0" borderId="2" xfId="0" applyNumberFormat="1" applyFont="1" applyBorder="1" applyAlignment="1">
      <alignment horizontal="right" wrapText="1" indent="1"/>
    </xf>
    <xf numFmtId="2" fontId="17" fillId="0" borderId="2" xfId="0" applyNumberFormat="1" applyFont="1" applyBorder="1" applyAlignment="1">
      <alignment horizontal="right" indent="1"/>
    </xf>
    <xf numFmtId="2" fontId="17" fillId="0" borderId="10" xfId="0" applyNumberFormat="1" applyFont="1" applyBorder="1" applyAlignment="1">
      <alignment horizontal="right" indent="1"/>
    </xf>
    <xf numFmtId="2" fontId="17" fillId="0" borderId="1" xfId="0" applyNumberFormat="1" applyFont="1" applyBorder="1" applyAlignment="1">
      <alignment horizontal="right" wrapText="1" indent="1"/>
    </xf>
    <xf numFmtId="2" fontId="17" fillId="0" borderId="10" xfId="0" applyNumberFormat="1" applyFont="1" applyBorder="1" applyAlignment="1">
      <alignment horizontal="right"/>
    </xf>
    <xf numFmtId="0" fontId="17"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49" fontId="17" fillId="2" borderId="10" xfId="0" applyNumberFormat="1" applyFont="1" applyFill="1" applyBorder="1" applyAlignment="1">
      <alignment wrapText="1"/>
    </xf>
    <xf numFmtId="2" fontId="17" fillId="0" borderId="0" xfId="0" applyNumberFormat="1" applyFont="1" applyBorder="1" applyAlignment="1">
      <alignment horizontal="right" wrapText="1" indent="1"/>
    </xf>
    <xf numFmtId="2" fontId="17" fillId="0" borderId="11" xfId="0" applyNumberFormat="1" applyFont="1" applyBorder="1" applyAlignment="1">
      <alignment horizontal="right" wrapText="1" indent="1"/>
    </xf>
    <xf numFmtId="49" fontId="17" fillId="0" borderId="2" xfId="0" applyNumberFormat="1" applyFont="1" applyBorder="1" applyAlignment="1">
      <alignment horizontal="left" wrapText="1"/>
    </xf>
    <xf numFmtId="173" fontId="51" fillId="0" borderId="14" xfId="0" applyNumberFormat="1" applyFont="1" applyBorder="1" applyAlignment="1">
      <alignment horizontal="right" wrapText="1"/>
    </xf>
    <xf numFmtId="173" fontId="51" fillId="0" borderId="14" xfId="0" applyNumberFormat="1" applyFont="1" applyBorder="1" applyAlignment="1">
      <alignment wrapText="1"/>
    </xf>
    <xf numFmtId="173" fontId="17" fillId="0" borderId="14" xfId="0" applyNumberFormat="1" applyFont="1" applyBorder="1" applyAlignment="1">
      <alignment horizontal="right" wrapText="1"/>
    </xf>
    <xf numFmtId="49" fontId="17" fillId="0" borderId="14" xfId="0" applyNumberFormat="1" applyFont="1" applyBorder="1" applyAlignment="1">
      <alignment horizontal="left" wrapText="1"/>
    </xf>
    <xf numFmtId="0" fontId="17" fillId="0" borderId="0" xfId="0" applyFont="1" applyBorder="1" applyAlignment="1">
      <alignment horizontal="center"/>
    </xf>
    <xf numFmtId="49" fontId="17" fillId="0" borderId="2" xfId="0" applyNumberFormat="1" applyFont="1" applyBorder="1" applyAlignment="1">
      <alignment horizontal="left" wrapText="1"/>
    </xf>
    <xf numFmtId="173" fontId="51" fillId="0" borderId="1" xfId="0" applyNumberFormat="1" applyFont="1" applyBorder="1" applyAlignment="1">
      <alignment horizontal="right" wrapText="1" indent="2"/>
    </xf>
    <xf numFmtId="170" fontId="34" fillId="0" borderId="1" xfId="0" applyNumberFormat="1" applyFont="1" applyBorder="1" applyAlignment="1">
      <alignment horizontal="right" indent="1"/>
    </xf>
    <xf numFmtId="172" fontId="17" fillId="0" borderId="11" xfId="0" applyNumberFormat="1" applyFont="1" applyBorder="1" applyAlignment="1">
      <alignment horizontal="right" wrapText="1" indent="1"/>
    </xf>
    <xf numFmtId="0" fontId="34" fillId="0" borderId="0" xfId="0" applyFont="1" applyAlignment="1"/>
    <xf numFmtId="171" fontId="17" fillId="0" borderId="1" xfId="0" applyNumberFormat="1" applyFont="1" applyBorder="1" applyAlignment="1">
      <alignment horizontal="right" vertical="top" wrapText="1" indent="2"/>
    </xf>
    <xf numFmtId="49" fontId="17" fillId="0" borderId="0" xfId="0" applyNumberFormat="1" applyFont="1" applyBorder="1" applyAlignment="1">
      <alignment wrapText="1"/>
    </xf>
    <xf numFmtId="171" fontId="17" fillId="0" borderId="11" xfId="0" applyNumberFormat="1" applyFont="1" applyBorder="1" applyAlignment="1">
      <alignment horizontal="centerContinuous" vertical="top"/>
    </xf>
    <xf numFmtId="171" fontId="17" fillId="0" borderId="11" xfId="0" applyNumberFormat="1" applyFont="1" applyBorder="1" applyAlignment="1">
      <alignment horizontal="center" vertical="top"/>
    </xf>
    <xf numFmtId="0" fontId="17" fillId="0" borderId="1" xfId="0" applyFont="1" applyBorder="1"/>
    <xf numFmtId="49" fontId="17" fillId="0" borderId="11" xfId="0" applyNumberFormat="1" applyFont="1" applyBorder="1" applyAlignment="1">
      <alignment vertical="top" wrapText="1"/>
    </xf>
    <xf numFmtId="179" fontId="19" fillId="0" borderId="0" xfId="0" applyNumberFormat="1" applyFont="1" applyBorder="1"/>
    <xf numFmtId="0" fontId="17" fillId="0" borderId="0" xfId="0" applyFont="1" applyAlignment="1"/>
    <xf numFmtId="0" fontId="34" fillId="0" borderId="0" xfId="0" applyFont="1" applyAlignment="1"/>
    <xf numFmtId="171" fontId="17" fillId="0" borderId="2" xfId="0" applyNumberFormat="1" applyFont="1" applyBorder="1" applyAlignment="1">
      <alignment horizontal="center" vertical="top" wrapText="1"/>
    </xf>
    <xf numFmtId="171" fontId="17" fillId="0" borderId="3" xfId="0" applyNumberFormat="1" applyFont="1" applyBorder="1" applyAlignment="1">
      <alignment horizontal="center" vertical="top" wrapText="1"/>
    </xf>
    <xf numFmtId="0" fontId="19" fillId="0" borderId="2" xfId="0" applyFont="1" applyBorder="1" applyAlignment="1"/>
    <xf numFmtId="49" fontId="17" fillId="0" borderId="0" xfId="0" applyNumberFormat="1" applyFont="1" applyBorder="1" applyAlignment="1">
      <alignment wrapText="1"/>
    </xf>
    <xf numFmtId="171" fontId="17" fillId="0" borderId="1" xfId="0" applyNumberFormat="1" applyFont="1" applyBorder="1" applyAlignment="1">
      <alignment horizontal="right" vertical="top" wrapText="1" indent="2"/>
    </xf>
    <xf numFmtId="167" fontId="17" fillId="0" borderId="5" xfId="0" applyNumberFormat="1" applyFont="1" applyBorder="1" applyAlignment="1">
      <alignment horizontal="center" vertical="top" wrapText="1"/>
    </xf>
    <xf numFmtId="49" fontId="17" fillId="0" borderId="0" xfId="0" applyNumberFormat="1" applyFont="1" applyBorder="1" applyAlignment="1"/>
    <xf numFmtId="0" fontId="0" fillId="0" borderId="1" xfId="0" applyBorder="1" applyAlignment="1">
      <alignment wrapText="1"/>
    </xf>
    <xf numFmtId="171" fontId="17" fillId="0" borderId="10" xfId="0" applyNumberFormat="1" applyFont="1" applyBorder="1" applyAlignment="1">
      <alignment vertical="top" wrapText="1"/>
    </xf>
    <xf numFmtId="0" fontId="0" fillId="0" borderId="1" xfId="0" applyBorder="1" applyAlignment="1">
      <alignment horizontal="right" wrapText="1"/>
    </xf>
    <xf numFmtId="171" fontId="17" fillId="0" borderId="11" xfId="0" applyNumberFormat="1" applyFont="1" applyBorder="1" applyAlignment="1">
      <alignment horizontal="right" vertical="top" wrapText="1" indent="2"/>
    </xf>
    <xf numFmtId="171" fontId="17" fillId="0" borderId="10" xfId="0" applyNumberFormat="1" applyFont="1" applyBorder="1" applyAlignment="1">
      <alignment horizontal="right" vertical="top" wrapText="1" indent="2"/>
    </xf>
    <xf numFmtId="171" fontId="17" fillId="0" borderId="10" xfId="0" applyNumberFormat="1" applyFont="1" applyBorder="1" applyAlignment="1">
      <alignment horizontal="center" vertical="top" wrapText="1"/>
    </xf>
    <xf numFmtId="0" fontId="19" fillId="0" borderId="10" xfId="0" applyFont="1" applyBorder="1" applyAlignment="1"/>
    <xf numFmtId="169" fontId="17" fillId="0" borderId="10" xfId="0" applyNumberFormat="1" applyFont="1" applyBorder="1" applyAlignment="1">
      <alignment horizontal="right" vertical="top" wrapText="1" indent="1"/>
    </xf>
    <xf numFmtId="169" fontId="17" fillId="0" borderId="11" xfId="0" applyNumberFormat="1" applyFont="1" applyBorder="1" applyAlignment="1">
      <alignment horizontal="right" vertical="top" wrapText="1" indent="1"/>
    </xf>
    <xf numFmtId="171" fontId="17" fillId="0" borderId="11" xfId="0" applyNumberFormat="1" applyFont="1" applyBorder="1" applyAlignment="1">
      <alignment horizontal="right" wrapText="1" indent="2"/>
    </xf>
    <xf numFmtId="173" fontId="17" fillId="0" borderId="11" xfId="0" applyNumberFormat="1" applyFont="1" applyBorder="1" applyAlignment="1">
      <alignment horizontal="right" wrapText="1"/>
    </xf>
    <xf numFmtId="0" fontId="19" fillId="0" borderId="0" xfId="0" applyFont="1" applyAlignment="1"/>
    <xf numFmtId="187" fontId="17" fillId="0" borderId="10" xfId="0" applyNumberFormat="1" applyFont="1" applyBorder="1" applyAlignment="1"/>
    <xf numFmtId="187" fontId="17" fillId="0" borderId="11" xfId="0" applyNumberFormat="1" applyFont="1" applyBorder="1" applyAlignment="1"/>
    <xf numFmtId="0" fontId="17" fillId="0" borderId="0" xfId="0" applyFont="1" applyAlignment="1"/>
    <xf numFmtId="175" fontId="17" fillId="0" borderId="1" xfId="0" applyNumberFormat="1" applyFont="1" applyBorder="1" applyAlignment="1">
      <alignment horizontal="right" vertical="top" wrapText="1" indent="1"/>
    </xf>
    <xf numFmtId="0" fontId="17" fillId="0" borderId="2" xfId="0" applyFont="1" applyBorder="1" applyAlignment="1">
      <alignment horizontal="center"/>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0" xfId="0" applyAlignment="1"/>
    <xf numFmtId="179" fontId="22" fillId="0" borderId="0" xfId="0" applyNumberFormat="1" applyFont="1" applyBorder="1" applyAlignment="1">
      <alignment horizontal="right" wrapText="1"/>
    </xf>
    <xf numFmtId="179" fontId="17" fillId="0" borderId="0" xfId="0" applyNumberFormat="1" applyFont="1" applyBorder="1" applyAlignment="1"/>
    <xf numFmtId="0" fontId="17" fillId="0" borderId="15" xfId="0" applyFont="1" applyBorder="1"/>
    <xf numFmtId="49" fontId="17" fillId="0" borderId="2" xfId="0" applyNumberFormat="1" applyFont="1" applyBorder="1" applyAlignment="1">
      <alignment horizontal="left" wrapText="1"/>
    </xf>
    <xf numFmtId="173" fontId="51" fillId="0" borderId="1" xfId="0" applyNumberFormat="1" applyFont="1" applyBorder="1" applyAlignment="1">
      <alignment horizontal="right" wrapText="1" indent="2"/>
    </xf>
    <xf numFmtId="173" fontId="51" fillId="0" borderId="1" xfId="0" applyNumberFormat="1" applyFont="1" applyBorder="1" applyAlignment="1">
      <alignment horizontal="center" wrapText="1"/>
    </xf>
    <xf numFmtId="0" fontId="17" fillId="0" borderId="0" xfId="0" applyFont="1" applyAlignment="1">
      <alignment vertical="center"/>
    </xf>
    <xf numFmtId="49" fontId="17" fillId="0" borderId="2" xfId="0" applyNumberFormat="1" applyFont="1" applyBorder="1" applyAlignment="1">
      <alignment horizontal="left" wrapText="1"/>
    </xf>
    <xf numFmtId="173" fontId="17" fillId="0" borderId="1" xfId="0" applyNumberFormat="1" applyFont="1" applyBorder="1" applyAlignment="1">
      <alignment horizontal="center" wrapText="1"/>
    </xf>
    <xf numFmtId="173" fontId="51" fillId="0" borderId="7" xfId="0" applyNumberFormat="1" applyFont="1" applyBorder="1" applyAlignment="1">
      <alignment horizontal="center" wrapText="1"/>
    </xf>
    <xf numFmtId="49" fontId="17" fillId="0" borderId="2" xfId="0" applyNumberFormat="1" applyFont="1" applyBorder="1" applyAlignment="1">
      <alignment horizontal="left" wrapText="1"/>
    </xf>
    <xf numFmtId="172" fontId="17" fillId="0" borderId="10" xfId="0" applyNumberFormat="1" applyFont="1" applyBorder="1" applyAlignment="1">
      <alignment horizontal="center" wrapText="1"/>
    </xf>
    <xf numFmtId="167" fontId="19" fillId="0" borderId="10" xfId="0" applyNumberFormat="1" applyFont="1" applyBorder="1" applyAlignment="1">
      <alignment horizontal="center"/>
    </xf>
    <xf numFmtId="167" fontId="19" fillId="0" borderId="0" xfId="0" applyNumberFormat="1" applyFont="1" applyAlignment="1">
      <alignment horizontal="center"/>
    </xf>
    <xf numFmtId="171" fontId="17" fillId="0" borderId="2" xfId="0" applyNumberFormat="1" applyFont="1" applyBorder="1" applyAlignment="1">
      <alignment horizontal="center" vertical="top" wrapText="1"/>
    </xf>
    <xf numFmtId="49" fontId="17" fillId="0" borderId="2" xfId="0" applyNumberFormat="1" applyFont="1" applyBorder="1" applyAlignment="1">
      <alignment horizontal="left" wrapText="1"/>
    </xf>
    <xf numFmtId="175" fontId="17" fillId="0" borderId="0" xfId="0" applyNumberFormat="1" applyFont="1" applyBorder="1" applyAlignment="1">
      <alignment horizontal="center" vertical="center"/>
    </xf>
    <xf numFmtId="175" fontId="17" fillId="0" borderId="1" xfId="0" applyNumberFormat="1" applyFont="1" applyBorder="1" applyAlignment="1">
      <alignment horizontal="center" vertical="center"/>
    </xf>
    <xf numFmtId="175" fontId="17" fillId="0" borderId="2" xfId="0" applyNumberFormat="1" applyFont="1" applyBorder="1" applyAlignment="1">
      <alignment horizontal="center" vertical="center"/>
    </xf>
    <xf numFmtId="175" fontId="34" fillId="0" borderId="2" xfId="0" applyNumberFormat="1" applyFont="1" applyBorder="1" applyAlignment="1">
      <alignment horizontal="center" vertical="center" wrapText="1"/>
    </xf>
    <xf numFmtId="175" fontId="5" fillId="0" borderId="1" xfId="0" applyNumberFormat="1" applyFont="1" applyBorder="1" applyAlignment="1">
      <alignment horizontal="center" vertical="center" wrapText="1"/>
    </xf>
    <xf numFmtId="175" fontId="17" fillId="0" borderId="2" xfId="0" applyNumberFormat="1" applyFont="1" applyBorder="1" applyAlignment="1">
      <alignment horizontal="center" vertical="center" wrapText="1"/>
    </xf>
    <xf numFmtId="175" fontId="17" fillId="0" borderId="1" xfId="0" applyNumberFormat="1" applyFont="1" applyBorder="1" applyAlignment="1">
      <alignment horizontal="center" vertical="center" wrapText="1"/>
    </xf>
    <xf numFmtId="0" fontId="17" fillId="0" borderId="11" xfId="0" applyFont="1" applyBorder="1" applyAlignment="1">
      <alignment horizontal="center" vertical="top" wrapText="1"/>
    </xf>
    <xf numFmtId="171" fontId="17" fillId="0" borderId="11" xfId="0" applyNumberFormat="1" applyFont="1" applyBorder="1" applyAlignment="1">
      <alignment horizontal="center" vertical="top" wrapText="1"/>
    </xf>
    <xf numFmtId="2" fontId="17" fillId="0" borderId="10" xfId="0" applyNumberFormat="1" applyFont="1" applyBorder="1" applyAlignment="1">
      <alignment horizontal="right" wrapText="1" indent="2"/>
    </xf>
    <xf numFmtId="2" fontId="17" fillId="0" borderId="10" xfId="0" applyNumberFormat="1" applyFont="1" applyBorder="1" applyAlignment="1">
      <alignment horizontal="right" indent="2"/>
    </xf>
    <xf numFmtId="172" fontId="17" fillId="0" borderId="1" xfId="13" applyNumberFormat="1" applyFont="1" applyBorder="1" applyAlignment="1">
      <alignment horizontal="right" wrapText="1" indent="1"/>
    </xf>
    <xf numFmtId="172" fontId="17" fillId="0" borderId="10" xfId="13" applyNumberFormat="1" applyFont="1" applyBorder="1" applyAlignment="1">
      <alignment horizontal="right" wrapText="1" indent="1"/>
    </xf>
    <xf numFmtId="172" fontId="17" fillId="0" borderId="1" xfId="13" applyNumberFormat="1" applyFont="1" applyBorder="1" applyAlignment="1">
      <alignment horizontal="right" vertical="top" wrapText="1" indent="1"/>
    </xf>
    <xf numFmtId="172" fontId="17" fillId="0" borderId="10" xfId="13" applyNumberFormat="1" applyFont="1" applyBorder="1"/>
    <xf numFmtId="172" fontId="17" fillId="0" borderId="10" xfId="13" applyNumberFormat="1" applyFont="1" applyBorder="1" applyAlignment="1">
      <alignment horizontal="right" vertical="top" wrapText="1" indent="1"/>
    </xf>
    <xf numFmtId="172" fontId="17" fillId="0" borderId="10" xfId="13" applyNumberFormat="1" applyFont="1" applyBorder="1" applyAlignment="1">
      <alignment horizontal="right" wrapText="1"/>
    </xf>
    <xf numFmtId="172" fontId="17" fillId="0" borderId="10" xfId="13" applyNumberFormat="1" applyFont="1" applyBorder="1" applyAlignment="1"/>
    <xf numFmtId="172" fontId="51" fillId="0" borderId="10" xfId="13" applyNumberFormat="1" applyFont="1" applyBorder="1" applyAlignment="1">
      <alignment horizontal="right" wrapText="1" indent="1"/>
    </xf>
    <xf numFmtId="172" fontId="51" fillId="0" borderId="11" xfId="13" applyNumberFormat="1" applyFont="1" applyBorder="1" applyAlignment="1">
      <alignment horizontal="right" wrapText="1" indent="1"/>
    </xf>
    <xf numFmtId="0" fontId="19" fillId="0" borderId="15" xfId="0" applyFont="1" applyBorder="1" applyAlignment="1">
      <alignment horizontal="left" indent="1"/>
    </xf>
    <xf numFmtId="171" fontId="19" fillId="0" borderId="10" xfId="0" applyNumberFormat="1" applyFont="1" applyBorder="1" applyAlignment="1">
      <alignment horizontal="right" indent="2"/>
    </xf>
    <xf numFmtId="171" fontId="19" fillId="0" borderId="11" xfId="0" applyNumberFormat="1" applyFont="1" applyBorder="1" applyAlignment="1">
      <alignment horizontal="right" indent="2"/>
    </xf>
    <xf numFmtId="171" fontId="17" fillId="0" borderId="10" xfId="0" applyNumberFormat="1" applyFont="1" applyBorder="1" applyAlignment="1">
      <alignment horizontal="right" wrapText="1" indent="2"/>
    </xf>
    <xf numFmtId="178" fontId="17" fillId="0" borderId="10" xfId="0" applyNumberFormat="1" applyFont="1" applyBorder="1" applyAlignment="1">
      <alignment horizontal="right" vertical="top" wrapText="1" indent="1"/>
    </xf>
    <xf numFmtId="178" fontId="17" fillId="0" borderId="11" xfId="0" applyNumberFormat="1" applyFont="1" applyBorder="1" applyAlignment="1">
      <alignment horizontal="right" indent="1"/>
    </xf>
    <xf numFmtId="0" fontId="34" fillId="0" borderId="0" xfId="0" applyFont="1" applyAlignment="1"/>
    <xf numFmtId="0" fontId="17" fillId="0" borderId="5" xfId="0" applyFont="1" applyBorder="1" applyAlignment="1">
      <alignment horizontal="center" vertical="top" wrapText="1"/>
    </xf>
    <xf numFmtId="49" fontId="17" fillId="0" borderId="15" xfId="0" applyNumberFormat="1" applyFont="1" applyBorder="1" applyAlignment="1">
      <alignment horizontal="center"/>
    </xf>
    <xf numFmtId="0" fontId="17" fillId="0" borderId="4" xfId="0" applyFont="1" applyBorder="1" applyAlignment="1">
      <alignment horizontal="center" wrapText="1"/>
    </xf>
    <xf numFmtId="0" fontId="17" fillId="0" borderId="0" xfId="0" applyFont="1" applyAlignment="1"/>
    <xf numFmtId="0" fontId="19" fillId="0" borderId="0" xfId="0" applyFont="1" applyAlignment="1"/>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22" fillId="0" borderId="4" xfId="0" applyFont="1" applyBorder="1" applyAlignment="1"/>
    <xf numFmtId="3" fontId="17" fillId="0" borderId="5" xfId="0" applyNumberFormat="1" applyFont="1" applyBorder="1" applyAlignment="1">
      <alignment horizontal="center" wrapText="1"/>
    </xf>
    <xf numFmtId="3" fontId="17" fillId="0" borderId="13" xfId="0" applyNumberFormat="1" applyFont="1" applyBorder="1" applyAlignment="1">
      <alignment horizontal="center" vertical="top" wrapText="1"/>
    </xf>
    <xf numFmtId="3" fontId="17" fillId="0" borderId="4" xfId="0" applyNumberFormat="1" applyFont="1" applyBorder="1" applyAlignment="1">
      <alignment horizontal="center" vertical="top" wrapText="1"/>
    </xf>
    <xf numFmtId="0" fontId="19" fillId="0" borderId="0" xfId="0" applyFont="1" applyAlignment="1"/>
    <xf numFmtId="181" fontId="17" fillId="0" borderId="0" xfId="0" applyNumberFormat="1" applyFont="1"/>
    <xf numFmtId="0" fontId="17" fillId="0" borderId="2" xfId="0" applyFont="1" applyBorder="1" applyAlignment="1">
      <alignment horizontal="center" vertical="top" wrapText="1"/>
    </xf>
    <xf numFmtId="0" fontId="22" fillId="0" borderId="0" xfId="0" applyFont="1" applyBorder="1" applyAlignment="1">
      <alignment horizontal="center" wrapText="1"/>
    </xf>
    <xf numFmtId="3" fontId="17" fillId="0" borderId="0" xfId="0" applyNumberFormat="1" applyFont="1" applyBorder="1" applyAlignment="1">
      <alignment horizontal="center" vertical="top" wrapText="1"/>
    </xf>
    <xf numFmtId="3" fontId="17" fillId="0" borderId="0" xfId="0" applyNumberFormat="1" applyFont="1" applyBorder="1" applyAlignment="1"/>
    <xf numFmtId="171" fontId="17" fillId="0" borderId="10" xfId="0" applyNumberFormat="1" applyFont="1" applyBorder="1" applyAlignment="1">
      <alignment horizontal="center" wrapText="1"/>
    </xf>
    <xf numFmtId="0" fontId="22" fillId="0" borderId="0" xfId="0" applyFont="1" applyBorder="1" applyAlignment="1"/>
    <xf numFmtId="173" fontId="51" fillId="0" borderId="1" xfId="0" applyNumberFormat="1" applyFont="1" applyBorder="1" applyAlignment="1">
      <alignment horizontal="center" wrapText="1"/>
    </xf>
    <xf numFmtId="171" fontId="17" fillId="0" borderId="2" xfId="0" applyNumberFormat="1" applyFont="1" applyBorder="1" applyAlignment="1">
      <alignment horizontal="center" vertical="top" wrapText="1"/>
    </xf>
    <xf numFmtId="171" fontId="17" fillId="0" borderId="1" xfId="0" applyNumberFormat="1" applyFont="1" applyBorder="1" applyAlignment="1">
      <alignment horizontal="center" vertical="top" wrapText="1"/>
    </xf>
    <xf numFmtId="0" fontId="22" fillId="0" borderId="6" xfId="0" applyFont="1" applyBorder="1" applyAlignment="1">
      <alignment horizontal="center" wrapText="1"/>
    </xf>
    <xf numFmtId="173" fontId="17" fillId="0" borderId="10" xfId="0" applyNumberFormat="1" applyFont="1" applyBorder="1" applyAlignment="1">
      <alignment horizontal="center" wrapText="1"/>
    </xf>
    <xf numFmtId="176" fontId="17" fillId="0" borderId="1" xfId="0" applyNumberFormat="1" applyFont="1" applyBorder="1" applyAlignment="1">
      <alignment horizontal="center" wrapText="1"/>
    </xf>
    <xf numFmtId="177" fontId="17" fillId="0" borderId="10" xfId="0" applyNumberFormat="1" applyFont="1" applyBorder="1" applyAlignment="1">
      <alignment horizontal="center" wrapText="1"/>
    </xf>
    <xf numFmtId="180" fontId="17" fillId="0" borderId="1" xfId="0" applyNumberFormat="1" applyFont="1" applyBorder="1" applyAlignment="1">
      <alignment horizontal="center" wrapText="1"/>
    </xf>
    <xf numFmtId="180" fontId="17" fillId="0" borderId="10" xfId="0" applyNumberFormat="1" applyFont="1" applyBorder="1" applyAlignment="1">
      <alignment horizontal="center" wrapText="1"/>
    </xf>
    <xf numFmtId="173" fontId="17" fillId="0" borderId="11" xfId="0" applyNumberFormat="1" applyFont="1" applyFill="1" applyBorder="1" applyAlignment="1">
      <alignment horizontal="center" wrapText="1"/>
    </xf>
    <xf numFmtId="0" fontId="19" fillId="0" borderId="0" xfId="0" applyFont="1" applyAlignment="1"/>
    <xf numFmtId="167" fontId="17" fillId="0" borderId="11" xfId="0" applyNumberFormat="1" applyFont="1" applyBorder="1" applyAlignment="1">
      <alignment horizontal="center"/>
    </xf>
    <xf numFmtId="49" fontId="17" fillId="0" borderId="2" xfId="0" applyNumberFormat="1" applyFont="1" applyBorder="1" applyAlignment="1">
      <alignment horizontal="left" wrapText="1"/>
    </xf>
    <xf numFmtId="0" fontId="17" fillId="0" borderId="0" xfId="0" applyFont="1" applyBorder="1" applyAlignment="1">
      <alignment horizontal="center" vertical="center"/>
    </xf>
    <xf numFmtId="0" fontId="17" fillId="0" borderId="6" xfId="0" applyFont="1" applyBorder="1" applyAlignment="1">
      <alignment horizontal="center" vertical="center"/>
    </xf>
    <xf numFmtId="49" fontId="17" fillId="0" borderId="2" xfId="0" applyNumberFormat="1" applyFont="1" applyBorder="1" applyAlignment="1">
      <alignment horizontal="left" wrapText="1"/>
    </xf>
    <xf numFmtId="172" fontId="51" fillId="0" borderId="1" xfId="0" applyNumberFormat="1" applyFont="1" applyBorder="1" applyAlignment="1">
      <alignment horizontal="right" wrapText="1" indent="1"/>
    </xf>
    <xf numFmtId="49" fontId="17" fillId="0" borderId="2" xfId="0" applyNumberFormat="1" applyFont="1" applyBorder="1" applyAlignment="1">
      <alignment horizontal="left" wrapText="1"/>
    </xf>
    <xf numFmtId="171" fontId="19" fillId="0" borderId="11" xfId="0" applyNumberFormat="1" applyFont="1" applyBorder="1" applyAlignment="1">
      <alignment horizontal="right" vertical="top"/>
    </xf>
    <xf numFmtId="171" fontId="19" fillId="0" borderId="10" xfId="0" applyNumberFormat="1" applyFont="1" applyBorder="1" applyAlignment="1">
      <alignment horizontal="center" vertical="top"/>
    </xf>
    <xf numFmtId="171" fontId="17" fillId="0" borderId="10" xfId="0" applyNumberFormat="1" applyFont="1" applyBorder="1" applyAlignment="1">
      <alignment horizontal="center" vertical="top"/>
    </xf>
    <xf numFmtId="170" fontId="17" fillId="0" borderId="10" xfId="0" applyNumberFormat="1" applyFont="1" applyBorder="1" applyAlignment="1">
      <alignment horizontal="center" vertical="top" wrapText="1"/>
    </xf>
    <xf numFmtId="170" fontId="17" fillId="0" borderId="11" xfId="0" applyNumberFormat="1" applyFont="1" applyBorder="1" applyAlignment="1">
      <alignment horizontal="center" vertical="top" wrapText="1"/>
    </xf>
    <xf numFmtId="0" fontId="17" fillId="0" borderId="0" xfId="0" applyFont="1" applyAlignment="1"/>
    <xf numFmtId="0" fontId="17" fillId="0" borderId="7" xfId="0" applyFont="1" applyBorder="1" applyAlignment="1">
      <alignment horizontal="center" vertical="top" wrapText="1"/>
    </xf>
    <xf numFmtId="0" fontId="17" fillId="0" borderId="5" xfId="0" applyFont="1" applyBorder="1" applyAlignment="1">
      <alignment horizontal="center" vertical="top"/>
    </xf>
    <xf numFmtId="0" fontId="17" fillId="0" borderId="15" xfId="0" applyFont="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49" fontId="17" fillId="0" borderId="0" xfId="0" applyNumberFormat="1" applyFont="1" applyBorder="1" applyAlignment="1">
      <alignment horizontal="left" wrapText="1"/>
    </xf>
    <xf numFmtId="0" fontId="17" fillId="0" borderId="7" xfId="0" applyFont="1" applyBorder="1" applyAlignment="1">
      <alignment horizontal="center" vertical="top" wrapText="1"/>
    </xf>
    <xf numFmtId="0" fontId="17" fillId="0" borderId="0" xfId="0" applyFont="1" applyAlignment="1"/>
    <xf numFmtId="0" fontId="19" fillId="0" borderId="0" xfId="0" applyFont="1" applyAlignment="1"/>
    <xf numFmtId="0" fontId="34" fillId="0" borderId="0" xfId="0" applyFont="1" applyAlignment="1">
      <alignment vertical="center"/>
    </xf>
    <xf numFmtId="0" fontId="17" fillId="0" borderId="5" xfId="0" applyFont="1" applyBorder="1" applyAlignment="1">
      <alignment horizontal="center" vertical="top" wrapText="1"/>
    </xf>
    <xf numFmtId="0" fontId="34" fillId="0" borderId="0" xfId="0" applyFont="1" applyAlignment="1"/>
    <xf numFmtId="0" fontId="34" fillId="0" borderId="0" xfId="0" applyFont="1" applyAlignment="1">
      <alignment horizontal="left" vertical="center"/>
    </xf>
    <xf numFmtId="0" fontId="17" fillId="0" borderId="7" xfId="0" applyFont="1" applyBorder="1" applyAlignment="1">
      <alignment horizontal="center" wrapText="1"/>
    </xf>
    <xf numFmtId="0" fontId="36" fillId="0" borderId="0" xfId="0" applyFont="1" applyAlignment="1">
      <alignment horizontal="left" vertical="center"/>
    </xf>
    <xf numFmtId="49" fontId="17" fillId="0" borderId="0" xfId="0" applyNumberFormat="1" applyFont="1" applyBorder="1" applyAlignment="1">
      <alignment wrapText="1"/>
    </xf>
    <xf numFmtId="0" fontId="0" fillId="0" borderId="0" xfId="0"/>
    <xf numFmtId="171" fontId="17" fillId="0" borderId="2" xfId="0" applyNumberFormat="1" applyFont="1" applyBorder="1" applyAlignment="1">
      <alignment horizontal="center" vertical="top" wrapText="1"/>
    </xf>
    <xf numFmtId="167" fontId="17" fillId="0" borderId="5" xfId="0" applyNumberFormat="1" applyFont="1" applyBorder="1" applyAlignment="1">
      <alignment horizontal="center" vertical="top" wrapText="1"/>
    </xf>
    <xf numFmtId="0" fontId="17" fillId="0" borderId="0" xfId="0" applyFont="1" applyBorder="1" applyAlignment="1">
      <alignment horizontal="left"/>
    </xf>
    <xf numFmtId="0" fontId="17" fillId="0" borderId="6" xfId="0" applyFont="1" applyBorder="1" applyAlignment="1">
      <alignment vertical="top" wrapText="1"/>
    </xf>
    <xf numFmtId="172" fontId="17" fillId="0" borderId="11" xfId="0" applyNumberFormat="1" applyFont="1" applyBorder="1" applyAlignment="1">
      <alignment horizontal="right" vertical="top" wrapText="1" indent="1"/>
    </xf>
    <xf numFmtId="3" fontId="17" fillId="0" borderId="10" xfId="0" applyNumberFormat="1" applyFont="1" applyBorder="1" applyAlignment="1">
      <alignment horizontal="right"/>
    </xf>
    <xf numFmtId="3" fontId="17" fillId="0" borderId="11" xfId="0" applyNumberFormat="1" applyFont="1" applyBorder="1" applyAlignment="1">
      <alignment horizontal="right"/>
    </xf>
    <xf numFmtId="179" fontId="17" fillId="0" borderId="8" xfId="0" applyNumberFormat="1" applyFont="1" applyBorder="1" applyAlignment="1">
      <alignment horizontal="right"/>
    </xf>
    <xf numFmtId="179" fontId="17" fillId="0" borderId="3" xfId="0" applyNumberFormat="1" applyFont="1" applyBorder="1" applyAlignment="1">
      <alignment horizontal="right"/>
    </xf>
    <xf numFmtId="179" fontId="17" fillId="0" borderId="10" xfId="3" applyNumberFormat="1" applyFont="1" applyBorder="1" applyAlignment="1">
      <alignment horizontal="right"/>
    </xf>
    <xf numFmtId="0" fontId="5" fillId="0" borderId="0" xfId="0" applyFont="1" applyBorder="1" applyAlignment="1">
      <alignment vertical="top" wrapText="1"/>
    </xf>
    <xf numFmtId="0" fontId="5" fillId="0" borderId="0" xfId="0" applyFont="1" applyBorder="1" applyAlignment="1">
      <alignment horizontal="left" vertical="top" wrapText="1"/>
    </xf>
    <xf numFmtId="169" fontId="17" fillId="0" borderId="0" xfId="0" applyNumberFormat="1" applyFont="1" applyBorder="1" applyAlignment="1">
      <alignment horizontal="right" wrapText="1" indent="1"/>
    </xf>
    <xf numFmtId="3" fontId="34" fillId="0" borderId="0" xfId="0" applyNumberFormat="1" applyFont="1" applyAlignment="1">
      <alignment vertical="center"/>
    </xf>
    <xf numFmtId="167" fontId="17" fillId="0" borderId="0" xfId="0" applyNumberFormat="1" applyFont="1" applyBorder="1" applyAlignment="1">
      <alignment horizontal="right" indent="1"/>
    </xf>
    <xf numFmtId="0" fontId="34" fillId="0" borderId="0" xfId="0" quotePrefix="1" applyFont="1" applyAlignment="1">
      <alignment vertical="center"/>
    </xf>
    <xf numFmtId="0" fontId="34" fillId="0" borderId="0" xfId="0" applyFont="1" applyBorder="1" applyAlignment="1">
      <alignment vertical="center"/>
    </xf>
    <xf numFmtId="0" fontId="34" fillId="0" borderId="0" xfId="0" applyFont="1" applyFill="1" applyAlignment="1">
      <alignment vertical="center"/>
    </xf>
    <xf numFmtId="179" fontId="17" fillId="0" borderId="0" xfId="0" applyNumberFormat="1" applyFont="1" applyBorder="1" applyAlignment="1">
      <alignment horizontal="right" wrapText="1" indent="1"/>
    </xf>
    <xf numFmtId="49" fontId="17" fillId="0" borderId="0" xfId="0" applyNumberFormat="1" applyFont="1" applyBorder="1" applyAlignment="1">
      <alignment horizontal="left" wrapText="1" indent="1"/>
    </xf>
    <xf numFmtId="0" fontId="0" fillId="0" borderId="0" xfId="0" applyBorder="1" applyAlignment="1"/>
    <xf numFmtId="179" fontId="17" fillId="0" borderId="14" xfId="0" applyNumberFormat="1" applyFont="1" applyBorder="1" applyAlignment="1">
      <alignment horizontal="right" wrapText="1" indent="1"/>
    </xf>
    <xf numFmtId="0" fontId="0" fillId="0" borderId="0" xfId="0" applyBorder="1" applyAlignment="1">
      <alignment vertical="center"/>
    </xf>
    <xf numFmtId="49" fontId="17" fillId="0" borderId="0" xfId="0" applyNumberFormat="1" applyFont="1" applyBorder="1" applyAlignment="1">
      <alignment horizontal="left"/>
    </xf>
    <xf numFmtId="174" fontId="17" fillId="0" borderId="0" xfId="0" applyNumberFormat="1" applyFont="1" applyBorder="1" applyAlignment="1">
      <alignment horizontal="right" indent="1"/>
    </xf>
    <xf numFmtId="178" fontId="17" fillId="0" borderId="0" xfId="0" applyNumberFormat="1" applyFont="1" applyBorder="1" applyAlignment="1">
      <alignment horizontal="right" wrapText="1" indent="1"/>
    </xf>
    <xf numFmtId="171" fontId="17" fillId="0" borderId="14" xfId="0" applyNumberFormat="1" applyFont="1" applyBorder="1" applyAlignment="1">
      <alignment horizontal="right" wrapText="1" indent="1"/>
    </xf>
    <xf numFmtId="0" fontId="34" fillId="0" borderId="0" xfId="0" applyFont="1" applyBorder="1" applyAlignment="1">
      <alignment horizontal="right" vertical="center" wrapText="1"/>
    </xf>
    <xf numFmtId="4" fontId="34" fillId="0" borderId="0" xfId="0" applyNumberFormat="1" applyFont="1" applyBorder="1" applyAlignment="1">
      <alignment horizontal="right" vertical="center" wrapText="1"/>
    </xf>
    <xf numFmtId="179" fontId="34" fillId="0" borderId="0" xfId="0" applyNumberFormat="1" applyFont="1" applyBorder="1" applyAlignment="1">
      <alignment horizontal="right" vertical="center" wrapText="1"/>
    </xf>
    <xf numFmtId="4" fontId="17" fillId="0" borderId="0" xfId="0" applyNumberFormat="1" applyFont="1" applyBorder="1" applyAlignment="1">
      <alignment horizontal="right" wrapText="1" indent="1"/>
    </xf>
    <xf numFmtId="0" fontId="17" fillId="0" borderId="0" xfId="0" applyFont="1" applyBorder="1" applyAlignment="1">
      <alignment horizontal="left" wrapText="1" indent="1"/>
    </xf>
    <xf numFmtId="171" fontId="17" fillId="0" borderId="0" xfId="0" applyNumberFormat="1" applyFont="1" applyBorder="1" applyAlignment="1">
      <alignment horizontal="right" vertical="top" wrapText="1" indent="1"/>
    </xf>
    <xf numFmtId="177" fontId="17" fillId="0" borderId="0" xfId="0" applyNumberFormat="1" applyFont="1" applyBorder="1" applyAlignment="1">
      <alignment horizontal="right" vertical="top" wrapText="1" indent="1"/>
    </xf>
    <xf numFmtId="0" fontId="17" fillId="0" borderId="0" xfId="0" applyFont="1" applyBorder="1" applyAlignment="1">
      <alignment horizontal="left" vertical="top" wrapText="1" indent="1"/>
    </xf>
    <xf numFmtId="172" fontId="17" fillId="0" borderId="0" xfId="0" applyNumberFormat="1" applyFont="1" applyBorder="1" applyAlignment="1">
      <alignment horizontal="right" vertical="top" wrapText="1" indent="1"/>
    </xf>
    <xf numFmtId="49" fontId="17" fillId="0" borderId="0" xfId="0" applyNumberFormat="1" applyFont="1" applyFill="1" applyBorder="1" applyAlignment="1">
      <alignment wrapText="1"/>
    </xf>
    <xf numFmtId="0" fontId="51" fillId="0" borderId="0" xfId="0" applyFont="1" applyBorder="1" applyAlignment="1">
      <alignment horizontal="right" wrapText="1" indent="1"/>
    </xf>
    <xf numFmtId="3" fontId="51" fillId="0" borderId="0" xfId="0" applyNumberFormat="1" applyFont="1" applyBorder="1" applyAlignment="1">
      <alignment horizontal="right" wrapText="1" indent="1"/>
    </xf>
    <xf numFmtId="176" fontId="51" fillId="0" borderId="0" xfId="0" applyNumberFormat="1" applyFont="1" applyBorder="1" applyAlignment="1">
      <alignment horizontal="right" wrapText="1" indent="1"/>
    </xf>
    <xf numFmtId="170" fontId="51" fillId="0" borderId="0" xfId="0" applyNumberFormat="1" applyFont="1" applyBorder="1" applyAlignment="1">
      <alignment horizontal="right" wrapText="1" indent="1"/>
    </xf>
    <xf numFmtId="4" fontId="34" fillId="0" borderId="0" xfId="0" applyNumberFormat="1" applyFont="1" applyAlignment="1">
      <alignment vertical="center"/>
    </xf>
    <xf numFmtId="171" fontId="51" fillId="0" borderId="0" xfId="0" applyNumberFormat="1" applyFont="1" applyBorder="1" applyAlignment="1">
      <alignment horizontal="right" wrapText="1" indent="1"/>
    </xf>
    <xf numFmtId="176" fontId="17" fillId="0" borderId="0" xfId="0" applyNumberFormat="1" applyFont="1" applyFill="1" applyBorder="1" applyAlignment="1">
      <alignment horizontal="right" wrapText="1" indent="5"/>
    </xf>
    <xf numFmtId="177" fontId="51" fillId="0" borderId="0" xfId="0" applyNumberFormat="1" applyFont="1" applyBorder="1" applyAlignment="1">
      <alignment horizontal="right" wrapText="1" indent="1"/>
    </xf>
    <xf numFmtId="49" fontId="17" fillId="0" borderId="0" xfId="0" applyNumberFormat="1" applyFont="1" applyFill="1" applyBorder="1" applyAlignment="1">
      <alignment horizontal="left" wrapText="1" indent="1"/>
    </xf>
    <xf numFmtId="187" fontId="17" fillId="0" borderId="0" xfId="0" applyNumberFormat="1" applyFont="1" applyFill="1" applyBorder="1" applyAlignment="1">
      <alignment horizontal="left" wrapText="1"/>
    </xf>
    <xf numFmtId="185" fontId="51" fillId="0" borderId="0" xfId="0" applyNumberFormat="1" applyFont="1" applyBorder="1" applyAlignment="1">
      <alignment horizontal="right" wrapText="1" indent="1"/>
    </xf>
    <xf numFmtId="0" fontId="51" fillId="0" borderId="0" xfId="0" applyFont="1" applyBorder="1" applyAlignment="1">
      <alignment horizontal="left" wrapText="1" indent="1"/>
    </xf>
    <xf numFmtId="187" fontId="17" fillId="0" borderId="0" xfId="0" applyNumberFormat="1" applyFont="1" applyBorder="1" applyAlignment="1">
      <alignment horizontal="left" wrapText="1"/>
    </xf>
    <xf numFmtId="173" fontId="17" fillId="0" borderId="0" xfId="0" applyNumberFormat="1" applyFont="1" applyBorder="1" applyAlignment="1">
      <alignment horizontal="right" indent="5"/>
    </xf>
    <xf numFmtId="172" fontId="17" fillId="0" borderId="0" xfId="0" applyNumberFormat="1" applyFont="1" applyFill="1" applyBorder="1" applyAlignment="1">
      <alignment horizontal="right" wrapText="1" indent="1"/>
    </xf>
    <xf numFmtId="177" fontId="17" fillId="0" borderId="0" xfId="0" applyNumberFormat="1" applyFont="1" applyFill="1" applyBorder="1" applyAlignment="1">
      <alignment horizontal="right" wrapText="1" indent="1"/>
    </xf>
    <xf numFmtId="179" fontId="17" fillId="0" borderId="0" xfId="0" applyNumberFormat="1" applyFont="1" applyFill="1" applyBorder="1" applyAlignment="1">
      <alignment horizontal="right" wrapText="1" indent="1"/>
    </xf>
    <xf numFmtId="173" fontId="17" fillId="0" borderId="0" xfId="0" applyNumberFormat="1" applyFont="1" applyFill="1" applyBorder="1" applyAlignment="1">
      <alignment horizontal="right" wrapText="1" indent="1"/>
    </xf>
    <xf numFmtId="173" fontId="17" fillId="0" borderId="0" xfId="0" applyNumberFormat="1" applyFont="1" applyFill="1" applyBorder="1" applyAlignment="1">
      <alignment horizontal="right" wrapText="1" indent="5"/>
    </xf>
    <xf numFmtId="173" fontId="17" fillId="0" borderId="14" xfId="0" applyNumberFormat="1" applyFont="1" applyFill="1" applyBorder="1" applyAlignment="1">
      <alignment horizontal="right" indent="1"/>
    </xf>
    <xf numFmtId="173" fontId="17" fillId="0" borderId="14" xfId="0" applyNumberFormat="1" applyFont="1" applyFill="1" applyBorder="1" applyAlignment="1">
      <alignment horizontal="right" wrapText="1" indent="1"/>
    </xf>
    <xf numFmtId="170" fontId="17" fillId="0" borderId="0" xfId="0" applyNumberFormat="1" applyFont="1" applyBorder="1" applyAlignment="1">
      <alignment horizontal="right" wrapText="1" indent="1"/>
    </xf>
    <xf numFmtId="0" fontId="17" fillId="0" borderId="0" xfId="0" applyFont="1" applyBorder="1" applyAlignment="1">
      <alignment horizontal="right" wrapText="1" indent="1"/>
    </xf>
    <xf numFmtId="170" fontId="17" fillId="0" borderId="0" xfId="0" applyNumberFormat="1" applyFont="1" applyBorder="1" applyAlignment="1">
      <alignment horizontal="right" indent="1"/>
    </xf>
    <xf numFmtId="170" fontId="34" fillId="0" borderId="0" xfId="0" applyNumberFormat="1" applyFont="1" applyAlignment="1">
      <alignment vertical="center"/>
    </xf>
    <xf numFmtId="184" fontId="17" fillId="0" borderId="0" xfId="0" applyNumberFormat="1" applyFont="1" applyBorder="1" applyAlignment="1">
      <alignment horizontal="right" wrapText="1" indent="1"/>
    </xf>
    <xf numFmtId="3" fontId="34" fillId="0" borderId="0" xfId="0" applyNumberFormat="1" applyFont="1" applyBorder="1" applyAlignment="1">
      <alignment horizontal="right" vertical="center" wrapText="1"/>
    </xf>
    <xf numFmtId="175" fontId="17" fillId="0" borderId="0" xfId="0" applyNumberFormat="1" applyFont="1" applyBorder="1" applyAlignment="1">
      <alignment horizontal="right" indent="1"/>
    </xf>
    <xf numFmtId="179" fontId="17" fillId="0" borderId="0" xfId="0" applyNumberFormat="1" applyFont="1" applyBorder="1" applyAlignment="1">
      <alignment horizontal="right" indent="1"/>
    </xf>
    <xf numFmtId="175" fontId="17" fillId="0" borderId="14" xfId="0" applyNumberFormat="1" applyFont="1" applyBorder="1" applyAlignment="1">
      <alignment horizontal="right" wrapText="1" indent="1"/>
    </xf>
    <xf numFmtId="173" fontId="17" fillId="0" borderId="0" xfId="0" applyNumberFormat="1" applyFont="1" applyBorder="1" applyAlignment="1">
      <alignment horizontal="right" indent="1"/>
    </xf>
    <xf numFmtId="0" fontId="34" fillId="0" borderId="0" xfId="0" applyFont="1" applyBorder="1" applyAlignment="1">
      <alignment vertical="center" wrapText="1"/>
    </xf>
    <xf numFmtId="181" fontId="17" fillId="0" borderId="0" xfId="0" applyNumberFormat="1" applyFont="1" applyBorder="1" applyAlignment="1">
      <alignment horizontal="center"/>
    </xf>
    <xf numFmtId="172" fontId="34" fillId="0" borderId="0" xfId="0" applyNumberFormat="1" applyFont="1" applyBorder="1" applyAlignment="1">
      <alignment horizontal="right" wrapText="1" indent="1"/>
    </xf>
    <xf numFmtId="171" fontId="34" fillId="0" borderId="0" xfId="0" applyNumberFormat="1" applyFont="1" applyBorder="1" applyAlignment="1">
      <alignment horizontal="right" indent="1"/>
    </xf>
    <xf numFmtId="170" fontId="34" fillId="0" borderId="0" xfId="0" applyNumberFormat="1" applyFont="1" applyBorder="1" applyAlignment="1">
      <alignment horizontal="right" indent="1"/>
    </xf>
    <xf numFmtId="173" fontId="17" fillId="0" borderId="0" xfId="0" applyNumberFormat="1" applyFont="1" applyBorder="1" applyAlignment="1">
      <alignment horizontal="center"/>
    </xf>
    <xf numFmtId="169" fontId="34" fillId="0" borderId="0" xfId="0" applyNumberFormat="1" applyFont="1" applyBorder="1" applyAlignment="1">
      <alignment horizontal="right" vertical="center" wrapText="1" indent="2"/>
    </xf>
    <xf numFmtId="178" fontId="17" fillId="0" borderId="0" xfId="0" applyNumberFormat="1" applyFont="1" applyBorder="1" applyAlignment="1">
      <alignment horizontal="right" indent="1"/>
    </xf>
    <xf numFmtId="178" fontId="17" fillId="0" borderId="0" xfId="0" applyNumberFormat="1" applyFont="1" applyBorder="1" applyAlignment="1">
      <alignment horizontal="right" vertical="top" wrapText="1" indent="1"/>
    </xf>
    <xf numFmtId="167" fontId="17" fillId="0" borderId="0" xfId="0" applyNumberFormat="1" applyFont="1" applyBorder="1" applyAlignment="1">
      <alignment horizontal="center"/>
    </xf>
    <xf numFmtId="172" fontId="17" fillId="0" borderId="0" xfId="0" applyNumberFormat="1" applyFont="1" applyFill="1" applyBorder="1" applyAlignment="1">
      <alignment horizontal="right" indent="1"/>
    </xf>
    <xf numFmtId="172" fontId="17" fillId="0" borderId="0" xfId="0" applyNumberFormat="1" applyFont="1" applyBorder="1" applyAlignment="1">
      <alignment horizontal="right" wrapText="1" indent="1"/>
    </xf>
    <xf numFmtId="49" fontId="17" fillId="0" borderId="0" xfId="0" applyNumberFormat="1" applyFont="1" applyFill="1" applyBorder="1" applyAlignment="1">
      <alignment horizontal="center" wrapText="1"/>
    </xf>
    <xf numFmtId="171" fontId="17" fillId="0" borderId="0" xfId="0" applyNumberFormat="1" applyFont="1" applyBorder="1" applyAlignment="1">
      <alignment horizontal="right"/>
    </xf>
    <xf numFmtId="0" fontId="22" fillId="0" borderId="0" xfId="0" applyFont="1" applyAlignment="1">
      <alignment vertical="center"/>
    </xf>
    <xf numFmtId="0" fontId="17" fillId="0" borderId="0" xfId="0" applyFont="1" applyBorder="1" applyAlignment="1">
      <alignment vertical="center"/>
    </xf>
    <xf numFmtId="3" fontId="17" fillId="0" borderId="0" xfId="0" applyNumberFormat="1" applyFont="1" applyBorder="1" applyAlignment="1">
      <alignment horizontal="right" vertical="center"/>
    </xf>
    <xf numFmtId="173" fontId="17" fillId="0" borderId="0" xfId="0" applyNumberFormat="1" applyFont="1" applyBorder="1" applyAlignment="1">
      <alignment horizontal="right" wrapText="1" indent="4"/>
    </xf>
    <xf numFmtId="174" fontId="17" fillId="0" borderId="0" xfId="0" applyNumberFormat="1" applyFont="1" applyBorder="1" applyAlignment="1">
      <alignment horizontal="right" wrapText="1" indent="3"/>
    </xf>
    <xf numFmtId="170" fontId="51" fillId="0" borderId="0" xfId="0" applyNumberFormat="1" applyFont="1" applyBorder="1" applyAlignment="1">
      <alignment horizontal="right" vertical="top" wrapText="1" indent="1"/>
    </xf>
    <xf numFmtId="173" fontId="51" fillId="0" borderId="0" xfId="0" applyNumberFormat="1" applyFont="1" applyBorder="1" applyAlignment="1">
      <alignment horizontal="right" vertical="top" wrapText="1" indent="1"/>
    </xf>
    <xf numFmtId="171" fontId="51" fillId="0" borderId="0" xfId="0" applyNumberFormat="1" applyFont="1" applyBorder="1" applyAlignment="1">
      <alignment horizontal="right" vertical="top" wrapText="1" indent="1"/>
    </xf>
    <xf numFmtId="173" fontId="51" fillId="0" borderId="0" xfId="0" applyNumberFormat="1" applyFont="1" applyBorder="1" applyAlignment="1">
      <alignment horizontal="center" wrapText="1"/>
    </xf>
    <xf numFmtId="0" fontId="0" fillId="0" borderId="0" xfId="0" applyBorder="1" applyAlignment="1">
      <alignment horizontal="center" wrapText="1"/>
    </xf>
    <xf numFmtId="0" fontId="15" fillId="0" borderId="0" xfId="0" applyFont="1" applyBorder="1" applyAlignment="1">
      <alignment horizontal="left" wrapText="1"/>
    </xf>
    <xf numFmtId="179" fontId="15" fillId="0" borderId="0" xfId="0" applyNumberFormat="1" applyFont="1" applyBorder="1" applyAlignment="1">
      <alignment horizontal="right" wrapText="1"/>
    </xf>
    <xf numFmtId="171" fontId="34" fillId="0" borderId="0" xfId="0" applyNumberFormat="1" applyFont="1" applyAlignment="1">
      <alignment vertical="center"/>
    </xf>
    <xf numFmtId="169" fontId="51" fillId="0" borderId="0" xfId="0" applyNumberFormat="1" applyFont="1" applyBorder="1" applyAlignment="1">
      <alignment horizontal="right" wrapText="1" indent="1"/>
    </xf>
    <xf numFmtId="167" fontId="51" fillId="0" borderId="0" xfId="0" applyNumberFormat="1" applyFont="1" applyBorder="1" applyAlignment="1">
      <alignment horizontal="right" wrapText="1" indent="1"/>
    </xf>
    <xf numFmtId="172" fontId="51" fillId="0" borderId="0" xfId="13" applyNumberFormat="1" applyFont="1" applyBorder="1" applyAlignment="1">
      <alignment horizontal="right" wrapText="1" indent="1"/>
    </xf>
    <xf numFmtId="172" fontId="51" fillId="0" borderId="0" xfId="0" applyNumberFormat="1" applyFont="1" applyBorder="1" applyAlignment="1">
      <alignment horizontal="right" wrapText="1" indent="1"/>
    </xf>
    <xf numFmtId="167" fontId="19" fillId="0" borderId="0" xfId="0" applyNumberFormat="1" applyFont="1" applyBorder="1" applyAlignment="1">
      <alignment horizontal="center"/>
    </xf>
    <xf numFmtId="171" fontId="17" fillId="0" borderId="10" xfId="0" applyNumberFormat="1" applyFont="1" applyBorder="1" applyAlignment="1">
      <alignment horizontal="centerContinuous" vertical="top"/>
    </xf>
    <xf numFmtId="0" fontId="19" fillId="0" borderId="0" xfId="0" applyFont="1" applyAlignment="1"/>
    <xf numFmtId="0" fontId="19" fillId="0" borderId="0" xfId="0" applyFont="1" applyAlignment="1"/>
    <xf numFmtId="0" fontId="19" fillId="0" borderId="0" xfId="0" applyFont="1" applyAlignment="1"/>
    <xf numFmtId="179" fontId="17" fillId="0" borderId="10" xfId="0" applyNumberFormat="1" applyFont="1" applyBorder="1" applyAlignment="1">
      <alignment horizontal="center" wrapText="1"/>
    </xf>
    <xf numFmtId="0" fontId="19" fillId="0" borderId="0" xfId="0" applyFont="1" applyAlignment="1"/>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wrapText="1"/>
    </xf>
    <xf numFmtId="173" fontId="51" fillId="0" borderId="2" xfId="0" applyNumberFormat="1" applyFont="1" applyBorder="1" applyAlignment="1">
      <alignment horizontal="center" wrapText="1"/>
    </xf>
    <xf numFmtId="173" fontId="51" fillId="0" borderId="2" xfId="0" applyNumberFormat="1" applyFont="1" applyBorder="1" applyAlignment="1">
      <alignment horizontal="center" vertical="center" wrapText="1"/>
    </xf>
    <xf numFmtId="173" fontId="51" fillId="0" borderId="1" xfId="0" applyNumberFormat="1" applyFont="1" applyBorder="1" applyAlignment="1">
      <alignment horizontal="center" wrapText="1"/>
    </xf>
    <xf numFmtId="49" fontId="17" fillId="0" borderId="2" xfId="0" applyNumberFormat="1" applyFont="1" applyBorder="1" applyAlignment="1">
      <alignment horizontal="left" wrapText="1"/>
    </xf>
    <xf numFmtId="189" fontId="17" fillId="0" borderId="10" xfId="0" applyNumberFormat="1" applyFont="1" applyBorder="1"/>
    <xf numFmtId="189" fontId="17" fillId="0" borderId="11" xfId="0" applyNumberFormat="1" applyFont="1" applyBorder="1"/>
    <xf numFmtId="189" fontId="15" fillId="0" borderId="11" xfId="0" applyNumberFormat="1" applyFont="1" applyBorder="1"/>
    <xf numFmtId="189" fontId="17" fillId="0" borderId="10" xfId="0" applyNumberFormat="1" applyFont="1" applyBorder="1" applyAlignment="1">
      <alignment horizontal="right"/>
    </xf>
    <xf numFmtId="179" fontId="17" fillId="0" borderId="11" xfId="0" applyNumberFormat="1" applyFont="1" applyBorder="1"/>
    <xf numFmtId="177" fontId="17" fillId="0" borderId="2" xfId="0" applyNumberFormat="1" applyFont="1" applyBorder="1" applyAlignment="1">
      <alignment horizontal="center" wrapText="1"/>
    </xf>
    <xf numFmtId="0" fontId="17" fillId="0" borderId="6" xfId="0" applyFont="1" applyBorder="1" applyAlignment="1">
      <alignment horizontal="left" vertical="center"/>
    </xf>
    <xf numFmtId="179" fontId="22" fillId="0" borderId="10" xfId="0" applyNumberFormat="1" applyFont="1" applyBorder="1"/>
    <xf numFmtId="49" fontId="17" fillId="0" borderId="3" xfId="0" applyNumberFormat="1" applyFont="1" applyBorder="1" applyAlignment="1">
      <alignment horizontal="center" wrapText="1"/>
    </xf>
    <xf numFmtId="49" fontId="17" fillId="0" borderId="15" xfId="0" applyNumberFormat="1" applyFont="1" applyBorder="1" applyAlignment="1">
      <alignment horizontal="center" wrapText="1"/>
    </xf>
    <xf numFmtId="49" fontId="17" fillId="0" borderId="2" xfId="0" applyNumberFormat="1" applyFont="1" applyBorder="1" applyAlignment="1">
      <alignment horizontal="left" wrapText="1"/>
    </xf>
    <xf numFmtId="173" fontId="17" fillId="0" borderId="10" xfId="0" applyNumberFormat="1" applyFont="1" applyFill="1" applyBorder="1" applyAlignment="1">
      <alignment horizontal="center" wrapText="1"/>
    </xf>
    <xf numFmtId="49" fontId="17" fillId="0" borderId="2" xfId="0" applyNumberFormat="1" applyFont="1" applyBorder="1" applyAlignment="1">
      <alignment horizontal="left" wrapText="1"/>
    </xf>
    <xf numFmtId="49" fontId="17" fillId="0" borderId="10" xfId="0" applyNumberFormat="1" applyFont="1" applyFill="1" applyBorder="1" applyAlignment="1">
      <alignment horizontal="center" wrapText="1"/>
    </xf>
    <xf numFmtId="172" fontId="17" fillId="0" borderId="10" xfId="0" applyNumberFormat="1" applyFont="1" applyFill="1" applyBorder="1" applyAlignment="1">
      <alignment horizontal="right" indent="1"/>
    </xf>
    <xf numFmtId="172" fontId="17" fillId="0" borderId="10" xfId="0" applyNumberFormat="1" applyFont="1" applyFill="1" applyBorder="1" applyAlignment="1">
      <alignment horizontal="right"/>
    </xf>
    <xf numFmtId="172" fontId="17" fillId="0" borderId="0" xfId="0" applyNumberFormat="1" applyFont="1" applyFill="1" applyAlignment="1">
      <alignment horizontal="right"/>
    </xf>
    <xf numFmtId="172" fontId="17" fillId="0" borderId="10" xfId="0" applyNumberFormat="1" applyFont="1" applyBorder="1" applyAlignment="1">
      <alignment horizontal="right" wrapText="1"/>
    </xf>
    <xf numFmtId="49" fontId="17" fillId="0" borderId="2" xfId="0" applyNumberFormat="1" applyFont="1" applyBorder="1" applyAlignment="1">
      <alignment horizontal="left" wrapText="1"/>
    </xf>
    <xf numFmtId="173" fontId="51" fillId="0" borderId="1" xfId="0" applyNumberFormat="1" applyFont="1" applyBorder="1" applyAlignment="1">
      <alignment horizontal="center" wrapText="1"/>
    </xf>
    <xf numFmtId="0" fontId="19" fillId="0" borderId="0" xfId="0" applyFont="1" applyAlignment="1"/>
    <xf numFmtId="0" fontId="19" fillId="0" borderId="0" xfId="0" applyFont="1" applyAlignment="1"/>
    <xf numFmtId="0" fontId="17" fillId="0" borderId="13" xfId="0" applyFont="1" applyBorder="1" applyAlignment="1">
      <alignment horizontal="center" vertical="top" wrapText="1"/>
    </xf>
    <xf numFmtId="180" fontId="17" fillId="0" borderId="0" xfId="0" applyNumberFormat="1" applyFont="1" applyBorder="1" applyAlignment="1">
      <alignment horizontal="right" vertical="top" wrapText="1" indent="4"/>
    </xf>
    <xf numFmtId="171" fontId="15" fillId="0" borderId="11" xfId="0" applyNumberFormat="1" applyFont="1" applyBorder="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0" xfId="0" applyFont="1" applyAlignment="1"/>
    <xf numFmtId="0" fontId="19" fillId="0" borderId="0" xfId="0" applyFont="1" applyAlignment="1"/>
    <xf numFmtId="49" fontId="17" fillId="0" borderId="0" xfId="0" applyNumberFormat="1" applyFont="1" applyBorder="1" applyAlignment="1">
      <alignment horizontal="left"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13" xfId="0" applyFont="1" applyBorder="1" applyAlignment="1">
      <alignment horizontal="center" wrapText="1"/>
    </xf>
    <xf numFmtId="0" fontId="17" fillId="0" borderId="4" xfId="0" applyFont="1" applyBorder="1" applyAlignment="1">
      <alignment horizontal="center"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34" fillId="0" borderId="0" xfId="0" applyFont="1" applyAlignment="1">
      <alignment vertical="center"/>
    </xf>
    <xf numFmtId="0" fontId="22" fillId="0" borderId="11" xfId="0" applyFont="1" applyBorder="1" applyAlignment="1">
      <alignment horizontal="left" vertical="center" wrapText="1"/>
    </xf>
    <xf numFmtId="0" fontId="34" fillId="0" borderId="0" xfId="0" applyFont="1" applyAlignment="1"/>
    <xf numFmtId="0" fontId="22" fillId="0" borderId="4" xfId="0" applyFont="1" applyBorder="1" applyAlignment="1">
      <alignment horizontal="center" wrapText="1"/>
    </xf>
    <xf numFmtId="0" fontId="17" fillId="0" borderId="8" xfId="0" applyFont="1" applyBorder="1" applyAlignment="1">
      <alignment horizontal="center" vertical="top" wrapText="1"/>
    </xf>
    <xf numFmtId="0" fontId="22" fillId="0" borderId="4" xfId="0" applyFont="1" applyBorder="1" applyAlignment="1"/>
    <xf numFmtId="0" fontId="22" fillId="0" borderId="5" xfId="0" applyFont="1" applyBorder="1" applyAlignment="1"/>
    <xf numFmtId="0" fontId="17" fillId="0" borderId="15" xfId="0" applyFont="1" applyBorder="1" applyAlignment="1">
      <alignment horizontal="center" vertical="top" wrapText="1"/>
    </xf>
    <xf numFmtId="0" fontId="17" fillId="0" borderId="5" xfId="0" applyFont="1" applyBorder="1" applyAlignment="1">
      <alignment horizontal="left" wrapText="1"/>
    </xf>
    <xf numFmtId="0" fontId="17" fillId="0" borderId="15" xfId="0" applyFont="1" applyBorder="1" applyAlignment="1">
      <alignment horizontal="left" wrapText="1"/>
    </xf>
    <xf numFmtId="0" fontId="17" fillId="0" borderId="9" xfId="0" applyFont="1" applyBorder="1" applyAlignment="1">
      <alignment horizontal="left" wrapText="1" indent="1"/>
    </xf>
    <xf numFmtId="0" fontId="19" fillId="0" borderId="1" xfId="0" applyFont="1" applyBorder="1" applyAlignment="1">
      <alignment horizontal="left" indent="1"/>
    </xf>
    <xf numFmtId="0" fontId="17" fillId="0" borderId="5" xfId="0" applyFont="1" applyBorder="1" applyAlignment="1">
      <alignment horizontal="center" wrapText="1"/>
    </xf>
    <xf numFmtId="0" fontId="17" fillId="0" borderId="2" xfId="0" applyFont="1" applyBorder="1" applyAlignment="1">
      <alignment wrapText="1"/>
    </xf>
    <xf numFmtId="0" fontId="17" fillId="0" borderId="7" xfId="0" applyFont="1" applyBorder="1" applyAlignment="1">
      <alignment horizontal="center" vertical="top" wrapText="1"/>
    </xf>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17" fillId="0" borderId="0" xfId="0" applyFont="1" applyAlignment="1"/>
    <xf numFmtId="0" fontId="19" fillId="0" borderId="0" xfId="0" applyFont="1" applyAlignment="1"/>
    <xf numFmtId="0" fontId="17" fillId="0" borderId="13" xfId="0" applyFont="1" applyBorder="1" applyAlignment="1">
      <alignment horizontal="center" vertical="top" wrapText="1"/>
    </xf>
    <xf numFmtId="173" fontId="17" fillId="0" borderId="2" xfId="0" applyNumberFormat="1" applyFont="1" applyBorder="1" applyAlignment="1">
      <alignment horizontal="right" wrapText="1" indent="5"/>
    </xf>
    <xf numFmtId="0" fontId="0" fillId="0" borderId="1" xfId="0" applyBorder="1" applyAlignment="1">
      <alignment horizontal="right" wrapText="1" indent="5"/>
    </xf>
    <xf numFmtId="0" fontId="34" fillId="0" borderId="0" xfId="0" applyFont="1" applyAlignment="1">
      <alignment vertical="center"/>
    </xf>
    <xf numFmtId="0" fontId="17" fillId="0" borderId="4" xfId="0" applyFont="1" applyBorder="1" applyAlignment="1">
      <alignment horizontal="center" vertical="top" wrapText="1"/>
    </xf>
    <xf numFmtId="173" fontId="17" fillId="0" borderId="1" xfId="0" applyNumberFormat="1" applyFont="1" applyBorder="1" applyAlignment="1">
      <alignment horizontal="right" wrapText="1" indent="5"/>
    </xf>
    <xf numFmtId="173" fontId="17" fillId="0" borderId="2" xfId="0" applyNumberFormat="1" applyFont="1" applyBorder="1" applyAlignment="1">
      <alignment horizontal="right" indent="5"/>
    </xf>
    <xf numFmtId="173" fontId="17" fillId="0" borderId="1" xfId="0" applyNumberFormat="1" applyFont="1" applyBorder="1" applyAlignment="1">
      <alignment horizontal="right" indent="5"/>
    </xf>
    <xf numFmtId="167" fontId="17" fillId="0" borderId="3" xfId="0" applyNumberFormat="1" applyFont="1" applyBorder="1" applyAlignment="1">
      <alignment horizontal="right" wrapText="1" indent="1"/>
    </xf>
    <xf numFmtId="0" fontId="19" fillId="0" borderId="7" xfId="0" applyFont="1" applyBorder="1"/>
    <xf numFmtId="0" fontId="19" fillId="0" borderId="5" xfId="0" applyFont="1" applyBorder="1"/>
    <xf numFmtId="0" fontId="19" fillId="0" borderId="11" xfId="0" applyFont="1" applyBorder="1"/>
    <xf numFmtId="167" fontId="17" fillId="0" borderId="1" xfId="0" applyNumberFormat="1" applyFont="1" applyFill="1" applyBorder="1" applyAlignment="1">
      <alignment horizontal="right" wrapText="1" indent="1"/>
    </xf>
    <xf numFmtId="0" fontId="19" fillId="0" borderId="4" xfId="0" applyFont="1" applyBorder="1" applyAlignment="1"/>
    <xf numFmtId="173" fontId="17" fillId="0" borderId="10" xfId="0" applyNumberFormat="1" applyFont="1" applyBorder="1" applyAlignment="1">
      <alignment horizontal="right" vertical="top" wrapText="1" indent="1"/>
    </xf>
    <xf numFmtId="0" fontId="19" fillId="0" borderId="6" xfId="0" applyFont="1" applyBorder="1" applyAlignment="1"/>
    <xf numFmtId="0" fontId="17" fillId="0" borderId="9" xfId="0" applyFont="1" applyBorder="1" applyAlignment="1">
      <alignment horizontal="center" wrapText="1"/>
    </xf>
    <xf numFmtId="0" fontId="17" fillId="0" borderId="15" xfId="0" quotePrefix="1" applyFont="1" applyBorder="1" applyAlignment="1">
      <alignment horizontal="center"/>
    </xf>
    <xf numFmtId="0" fontId="17" fillId="0" borderId="15" xfId="0" applyFont="1" applyBorder="1" applyAlignment="1">
      <alignment horizontal="left" vertical="center"/>
    </xf>
    <xf numFmtId="0" fontId="17" fillId="0" borderId="9" xfId="0" applyFont="1" applyBorder="1" applyAlignment="1">
      <alignment wrapText="1"/>
    </xf>
    <xf numFmtId="0" fontId="0" fillId="0" borderId="15" xfId="0" applyBorder="1" applyAlignment="1"/>
    <xf numFmtId="49" fontId="17" fillId="0" borderId="15" xfId="0" applyNumberFormat="1" applyFont="1" applyBorder="1" applyAlignment="1">
      <alignment horizontal="left" wrapText="1" indent="1"/>
    </xf>
    <xf numFmtId="0" fontId="17" fillId="0" borderId="10" xfId="0" quotePrefix="1" applyFont="1" applyBorder="1" applyAlignment="1">
      <alignment horizontal="left" wrapText="1" indent="1"/>
    </xf>
    <xf numFmtId="0" fontId="22" fillId="0" borderId="11" xfId="0" applyFont="1" applyBorder="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49" fontId="17" fillId="0" borderId="0" xfId="0" applyNumberFormat="1" applyFont="1" applyBorder="1" applyAlignment="1">
      <alignment horizontal="left"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3" fontId="17" fillId="0" borderId="4" xfId="0" applyNumberFormat="1" applyFont="1" applyBorder="1" applyAlignment="1">
      <alignment horizontal="center" wrapText="1"/>
    </xf>
    <xf numFmtId="0" fontId="17" fillId="0" borderId="6" xfId="0" applyFont="1" applyBorder="1" applyAlignment="1"/>
    <xf numFmtId="0" fontId="0" fillId="0" borderId="6" xfId="0" applyBorder="1" applyAlignment="1"/>
    <xf numFmtId="0" fontId="17" fillId="0" borderId="10" xfId="0" applyFont="1" applyBorder="1" applyAlignment="1">
      <alignment horizontal="center" wrapText="1"/>
    </xf>
    <xf numFmtId="0" fontId="17" fillId="0" borderId="10" xfId="0" quotePrefix="1" applyFont="1" applyBorder="1" applyAlignment="1">
      <alignment horizontal="center" wrapText="1"/>
    </xf>
    <xf numFmtId="167" fontId="17" fillId="0" borderId="10" xfId="0" applyNumberFormat="1" applyFont="1" applyBorder="1" applyAlignment="1">
      <alignment horizontal="center" wrapText="1"/>
    </xf>
    <xf numFmtId="167" fontId="17" fillId="0" borderId="1" xfId="0" applyNumberFormat="1" applyFont="1" applyBorder="1" applyAlignment="1">
      <alignment horizontal="center" wrapText="1"/>
    </xf>
    <xf numFmtId="17" fontId="17" fillId="0" borderId="10" xfId="0" applyNumberFormat="1" applyFont="1" applyBorder="1" applyAlignment="1">
      <alignment horizontal="center" wrapText="1"/>
    </xf>
    <xf numFmtId="2" fontId="17" fillId="0" borderId="9" xfId="0" applyNumberFormat="1" applyFont="1" applyBorder="1" applyAlignment="1">
      <alignment horizontal="right" wrapText="1" indent="1"/>
    </xf>
    <xf numFmtId="0" fontId="17" fillId="0" borderId="10" xfId="0" applyFont="1" applyBorder="1" applyAlignment="1">
      <alignment horizontal="left" wrapText="1"/>
    </xf>
    <xf numFmtId="170" fontId="51" fillId="0" borderId="10" xfId="0" applyNumberFormat="1" applyFont="1" applyBorder="1" applyAlignment="1">
      <alignment horizontal="right" wrapText="1" indent="1"/>
    </xf>
    <xf numFmtId="177" fontId="51" fillId="0" borderId="7" xfId="0" applyNumberFormat="1" applyFont="1" applyBorder="1" applyAlignment="1">
      <alignment horizontal="right" wrapText="1" indent="1"/>
    </xf>
    <xf numFmtId="49" fontId="17" fillId="0" borderId="10" xfId="0" applyNumberFormat="1" applyFont="1" applyFill="1" applyBorder="1" applyAlignment="1">
      <alignment horizontal="left" wrapText="1" indent="1"/>
    </xf>
    <xf numFmtId="4" fontId="17" fillId="0" borderId="0" xfId="0" applyNumberFormat="1" applyFont="1"/>
    <xf numFmtId="173" fontId="17" fillId="0" borderId="2" xfId="0" applyNumberFormat="1" applyFont="1" applyFill="1" applyBorder="1" applyAlignment="1">
      <alignment horizontal="right" wrapText="1" indent="5"/>
    </xf>
    <xf numFmtId="180" fontId="17" fillId="0" borderId="0" xfId="0" applyNumberFormat="1" applyFont="1" applyBorder="1" applyAlignment="1">
      <alignment horizontal="right" vertical="top" wrapText="1"/>
    </xf>
    <xf numFmtId="180" fontId="17" fillId="0" borderId="0" xfId="0" applyNumberFormat="1" applyFont="1"/>
    <xf numFmtId="0" fontId="17" fillId="0" borderId="7" xfId="0" applyFont="1" applyBorder="1" applyAlignment="1">
      <alignment horizontal="center" vertical="top" wrapText="1"/>
    </xf>
    <xf numFmtId="0" fontId="17" fillId="0" borderId="0" xfId="0" applyFont="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0" xfId="0" applyFont="1" applyBorder="1" applyAlignment="1">
      <alignment horizontal="left" wrapText="1"/>
    </xf>
    <xf numFmtId="171" fontId="22" fillId="0" borderId="0" xfId="0" applyNumberFormat="1" applyFont="1" applyBorder="1" applyAlignment="1">
      <alignment horizontal="right" wrapText="1" indent="1"/>
    </xf>
    <xf numFmtId="176" fontId="22" fillId="0" borderId="0" xfId="0" applyNumberFormat="1" applyFont="1" applyBorder="1" applyAlignment="1">
      <alignment horizontal="right" wrapText="1" indent="1"/>
    </xf>
    <xf numFmtId="170" fontId="17" fillId="0" borderId="10" xfId="0" applyNumberFormat="1" applyFont="1" applyBorder="1" applyAlignment="1">
      <alignment horizontal="center"/>
    </xf>
    <xf numFmtId="170" fontId="17" fillId="0" borderId="11" xfId="0" applyNumberFormat="1" applyFont="1" applyBorder="1" applyAlignment="1">
      <alignment horizontal="center"/>
    </xf>
    <xf numFmtId="0" fontId="22" fillId="0" borderId="11" xfId="0" applyFont="1" applyBorder="1" applyAlignment="1">
      <alignment horizontal="center" vertical="top"/>
    </xf>
    <xf numFmtId="171" fontId="17" fillId="0" borderId="10" xfId="0" applyNumberFormat="1" applyFont="1" applyBorder="1" applyAlignment="1">
      <alignment horizontal="center"/>
    </xf>
    <xf numFmtId="171" fontId="17" fillId="0" borderId="11" xfId="0" applyNumberFormat="1" applyFont="1" applyBorder="1" applyAlignment="1">
      <alignment horizontal="center"/>
    </xf>
    <xf numFmtId="168" fontId="17" fillId="0" borderId="9" xfId="0" applyNumberFormat="1" applyFont="1" applyBorder="1" applyAlignment="1">
      <alignment horizontal="center" vertical="center"/>
    </xf>
    <xf numFmtId="168" fontId="17" fillId="0" borderId="10" xfId="0" applyNumberFormat="1" applyFont="1" applyBorder="1" applyAlignment="1">
      <alignment horizontal="center" vertical="center"/>
    </xf>
    <xf numFmtId="49" fontId="17" fillId="0" borderId="10" xfId="0" applyNumberFormat="1" applyFont="1" applyBorder="1" applyAlignment="1">
      <alignment horizontal="left" indent="1"/>
    </xf>
    <xf numFmtId="0" fontId="17" fillId="0" borderId="10" xfId="0" applyFont="1" applyBorder="1" applyAlignment="1">
      <alignment horizontal="left" wrapText="1"/>
    </xf>
    <xf numFmtId="49" fontId="17" fillId="0" borderId="14" xfId="0" applyNumberFormat="1" applyFont="1" applyBorder="1" applyAlignment="1">
      <alignment horizontal="left"/>
    </xf>
    <xf numFmtId="174" fontId="17" fillId="0" borderId="14" xfId="0" applyNumberFormat="1" applyFont="1" applyBorder="1" applyAlignment="1">
      <alignment horizontal="right" indent="1"/>
    </xf>
    <xf numFmtId="174" fontId="17" fillId="0" borderId="14" xfId="0" applyNumberFormat="1" applyFont="1" applyBorder="1" applyAlignment="1">
      <alignment horizontal="right" wrapText="1" indent="1"/>
    </xf>
    <xf numFmtId="173" fontId="17" fillId="0" borderId="11" xfId="0" applyNumberFormat="1" applyFont="1" applyBorder="1" applyAlignment="1">
      <alignment horizontal="right" vertical="top" wrapText="1" indent="1"/>
    </xf>
    <xf numFmtId="172" fontId="17" fillId="0" borderId="10" xfId="0" applyNumberFormat="1" applyFont="1" applyBorder="1" applyAlignment="1">
      <alignment horizontal="right" vertical="top" wrapText="1" indent="1"/>
    </xf>
    <xf numFmtId="187" fontId="17" fillId="0" borderId="1" xfId="0" applyNumberFormat="1" applyFont="1" applyFill="1" applyBorder="1" applyAlignment="1">
      <alignment horizontal="left" wrapText="1" indent="1"/>
    </xf>
    <xf numFmtId="187" fontId="17" fillId="0" borderId="11" xfId="0" applyNumberFormat="1" applyFont="1" applyFill="1" applyBorder="1" applyAlignment="1">
      <alignment horizontal="left" wrapText="1" indent="1"/>
    </xf>
    <xf numFmtId="174" fontId="17" fillId="0" borderId="10" xfId="0" applyNumberFormat="1" applyFont="1" applyBorder="1" applyAlignment="1">
      <alignment horizontal="right" wrapText="1" indent="2"/>
    </xf>
    <xf numFmtId="174" fontId="17" fillId="0" borderId="10" xfId="0" applyNumberFormat="1" applyFont="1" applyBorder="1" applyAlignment="1">
      <alignment horizontal="right" indent="2"/>
    </xf>
    <xf numFmtId="174" fontId="17" fillId="0" borderId="1" xfId="0" applyNumberFormat="1" applyFont="1" applyBorder="1" applyAlignment="1">
      <alignment horizontal="right" wrapText="1" indent="2"/>
    </xf>
    <xf numFmtId="167" fontId="17" fillId="0" borderId="10" xfId="0" applyNumberFormat="1" applyFont="1" applyBorder="1" applyAlignment="1">
      <alignment horizontal="center"/>
    </xf>
    <xf numFmtId="49" fontId="17" fillId="0" borderId="2" xfId="0" applyNumberFormat="1" applyFont="1" applyBorder="1" applyAlignment="1">
      <alignment horizontal="left" wrapText="1"/>
    </xf>
    <xf numFmtId="0" fontId="19" fillId="0" borderId="0" xfId="0" applyFont="1" applyAlignment="1"/>
    <xf numFmtId="0" fontId="19" fillId="0" borderId="0" xfId="0" applyFont="1" applyAlignment="1"/>
    <xf numFmtId="0" fontId="19"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0" fontId="17" fillId="0" borderId="10" xfId="0" applyFont="1" applyBorder="1" applyAlignment="1">
      <alignment horizontal="left" wrapText="1"/>
    </xf>
    <xf numFmtId="171" fontId="17" fillId="0" borderId="2" xfId="0" applyNumberFormat="1" applyFont="1" applyBorder="1" applyAlignment="1">
      <alignment horizontal="center" vertical="top" wrapText="1"/>
    </xf>
    <xf numFmtId="173" fontId="51" fillId="0" borderId="1" xfId="0" applyNumberFormat="1" applyFont="1" applyBorder="1" applyAlignment="1">
      <alignment horizontal="center" wrapText="1"/>
    </xf>
    <xf numFmtId="0" fontId="17" fillId="0" borderId="11" xfId="0" applyFont="1" applyBorder="1"/>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17" fillId="0" borderId="11" xfId="0" applyFont="1" applyBorder="1" applyAlignment="1">
      <alignment horizontal="left" vertical="top" wrapText="1"/>
    </xf>
    <xf numFmtId="0" fontId="34" fillId="0" borderId="6" xfId="0" applyFont="1" applyBorder="1" applyAlignment="1">
      <alignment vertical="center"/>
    </xf>
    <xf numFmtId="0" fontId="19" fillId="3" borderId="0" xfId="0" applyFont="1" applyFill="1"/>
    <xf numFmtId="0" fontId="17" fillId="0" borderId="10" xfId="0" applyFont="1" applyBorder="1"/>
    <xf numFmtId="167" fontId="17" fillId="0" borderId="0" xfId="0" applyNumberFormat="1" applyFont="1" applyBorder="1" applyAlignment="1">
      <alignment horizontal="center" vertical="center" wrapText="1"/>
    </xf>
    <xf numFmtId="174" fontId="17" fillId="0" borderId="3" xfId="0" applyNumberFormat="1" applyFont="1" applyBorder="1"/>
    <xf numFmtId="167" fontId="51" fillId="0" borderId="14" xfId="0" applyNumberFormat="1" applyFont="1" applyBorder="1" applyAlignment="1">
      <alignment wrapText="1"/>
    </xf>
    <xf numFmtId="0" fontId="17" fillId="0" borderId="14" xfId="0" applyFont="1" applyBorder="1"/>
    <xf numFmtId="167" fontId="17" fillId="0" borderId="11" xfId="0" applyNumberFormat="1" applyFont="1" applyBorder="1" applyAlignment="1">
      <alignment horizontal="center" wrapText="1"/>
    </xf>
    <xf numFmtId="168" fontId="17" fillId="0" borderId="11" xfId="0" applyNumberFormat="1" applyFont="1" applyBorder="1" applyAlignment="1">
      <alignment horizontal="center"/>
    </xf>
    <xf numFmtId="172" fontId="51" fillId="0" borderId="14" xfId="0" applyNumberFormat="1" applyFont="1" applyBorder="1" applyAlignment="1">
      <alignment horizontal="right" wrapText="1" indent="1"/>
    </xf>
    <xf numFmtId="173" fontId="17" fillId="3" borderId="11" xfId="0" applyNumberFormat="1" applyFont="1" applyFill="1" applyBorder="1" applyAlignment="1">
      <alignment horizontal="right" wrapText="1" indent="1"/>
    </xf>
    <xf numFmtId="0" fontId="36" fillId="0" borderId="0" xfId="0" applyFont="1" applyAlignment="1">
      <alignment horizontal="left" vertical="center"/>
    </xf>
    <xf numFmtId="0" fontId="36" fillId="0" borderId="0" xfId="0" applyFont="1" applyAlignment="1">
      <alignment horizontal="left"/>
    </xf>
    <xf numFmtId="179" fontId="17" fillId="3" borderId="10" xfId="0" applyNumberFormat="1" applyFont="1" applyFill="1" applyBorder="1"/>
    <xf numFmtId="170" fontId="17" fillId="3" borderId="11" xfId="0" applyNumberFormat="1" applyFont="1" applyFill="1" applyBorder="1" applyAlignment="1">
      <alignment horizontal="right" wrapText="1" indent="1"/>
    </xf>
    <xf numFmtId="170" fontId="17" fillId="3" borderId="10" xfId="0" applyNumberFormat="1" applyFont="1" applyFill="1" applyBorder="1" applyAlignment="1">
      <alignment horizontal="right" wrapText="1" indent="1"/>
    </xf>
    <xf numFmtId="171" fontId="17" fillId="3" borderId="11" xfId="0" applyNumberFormat="1" applyFont="1" applyFill="1" applyBorder="1" applyAlignment="1">
      <alignment horizontal="right" wrapText="1" indent="1"/>
    </xf>
    <xf numFmtId="177" fontId="17" fillId="3" borderId="11" xfId="0" applyNumberFormat="1" applyFont="1" applyFill="1" applyBorder="1" applyAlignment="1">
      <alignment horizontal="right" wrapText="1" indent="1"/>
    </xf>
    <xf numFmtId="169" fontId="51" fillId="3" borderId="10" xfId="0" applyNumberFormat="1" applyFont="1" applyFill="1" applyBorder="1" applyAlignment="1">
      <alignment horizontal="right" wrapText="1" indent="1"/>
    </xf>
    <xf numFmtId="172" fontId="51" fillId="3" borderId="10" xfId="13" applyNumberFormat="1" applyFont="1" applyFill="1" applyBorder="1" applyAlignment="1">
      <alignment horizontal="right" wrapText="1" indent="1"/>
    </xf>
    <xf numFmtId="49" fontId="17" fillId="0" borderId="0" xfId="0" applyNumberFormat="1" applyFont="1" applyBorder="1" applyAlignment="1">
      <alignment horizontal="left" wrapText="1"/>
    </xf>
    <xf numFmtId="0" fontId="36" fillId="0" borderId="0" xfId="0" applyFont="1" applyAlignment="1">
      <alignment horizontal="left" vertical="center"/>
    </xf>
    <xf numFmtId="177" fontId="17" fillId="0" borderId="2" xfId="0" applyNumberFormat="1" applyFont="1" applyBorder="1" applyAlignment="1">
      <alignment horizontal="center"/>
    </xf>
    <xf numFmtId="177" fontId="17" fillId="0" borderId="11" xfId="0" applyNumberFormat="1" applyFont="1" applyBorder="1" applyAlignment="1">
      <alignment horizontal="center"/>
    </xf>
    <xf numFmtId="174" fontId="17" fillId="0" borderId="11" xfId="0" applyNumberFormat="1" applyFont="1" applyBorder="1" applyAlignment="1">
      <alignment horizontal="right" wrapText="1" indent="2"/>
    </xf>
    <xf numFmtId="174" fontId="17" fillId="0" borderId="1" xfId="0" applyNumberFormat="1" applyFont="1" applyBorder="1" applyAlignment="1">
      <alignment horizontal="right" indent="2"/>
    </xf>
    <xf numFmtId="174" fontId="17" fillId="0" borderId="11" xfId="0" applyNumberFormat="1" applyFont="1" applyBorder="1" applyAlignment="1">
      <alignment horizontal="right" indent="2"/>
    </xf>
    <xf numFmtId="0" fontId="19" fillId="0" borderId="10" xfId="0" applyFont="1" applyBorder="1" applyAlignment="1">
      <alignment horizontal="center" vertical="center"/>
    </xf>
    <xf numFmtId="0" fontId="19" fillId="0" borderId="1" xfId="0" applyFont="1" applyBorder="1" applyAlignment="1">
      <alignment horizontal="center"/>
    </xf>
    <xf numFmtId="49" fontId="17" fillId="0" borderId="14" xfId="0" applyNumberFormat="1" applyFont="1" applyBorder="1" applyAlignment="1">
      <alignment horizontal="left" wrapText="1" indent="1"/>
    </xf>
    <xf numFmtId="0" fontId="17" fillId="0" borderId="10" xfId="0" applyFont="1" applyBorder="1" applyAlignment="1">
      <alignment horizontal="center" vertical="top"/>
    </xf>
    <xf numFmtId="177" fontId="22" fillId="0" borderId="11" xfId="0" applyNumberFormat="1" applyFont="1" applyBorder="1" applyAlignment="1">
      <alignment horizontal="right" indent="1"/>
    </xf>
    <xf numFmtId="174" fontId="17" fillId="0" borderId="6" xfId="0" applyNumberFormat="1" applyFont="1" applyBorder="1" applyAlignment="1">
      <alignment horizontal="right" indent="1"/>
    </xf>
    <xf numFmtId="49" fontId="17" fillId="0" borderId="3" xfId="0" applyNumberFormat="1" applyFont="1" applyBorder="1" applyAlignment="1">
      <alignment horizontal="left"/>
    </xf>
    <xf numFmtId="174" fontId="17" fillId="0" borderId="3" xfId="0" applyNumberFormat="1" applyFont="1" applyBorder="1" applyAlignment="1">
      <alignment horizontal="right" indent="1"/>
    </xf>
    <xf numFmtId="168" fontId="17" fillId="0" borderId="3" xfId="0" applyNumberFormat="1" applyFont="1" applyBorder="1" applyAlignment="1">
      <alignment horizontal="center" vertical="center"/>
    </xf>
    <xf numFmtId="174" fontId="17" fillId="0" borderId="3" xfId="0" applyNumberFormat="1" applyFont="1" applyBorder="1" applyAlignment="1">
      <alignment horizontal="right" wrapText="1" indent="1"/>
    </xf>
    <xf numFmtId="0" fontId="19" fillId="0" borderId="2" xfId="0" applyFont="1" applyBorder="1" applyAlignment="1">
      <alignment wrapText="1"/>
    </xf>
    <xf numFmtId="0" fontId="19" fillId="0" borderId="14" xfId="0" applyFont="1" applyBorder="1" applyAlignment="1">
      <alignment wrapText="1"/>
    </xf>
    <xf numFmtId="170" fontId="34" fillId="0" borderId="11" xfId="0" applyNumberFormat="1" applyFont="1" applyBorder="1" applyAlignment="1">
      <alignment horizontal="right" indent="1"/>
    </xf>
    <xf numFmtId="179" fontId="17" fillId="0" borderId="15" xfId="0" applyNumberFormat="1" applyFont="1" applyBorder="1"/>
    <xf numFmtId="49" fontId="17" fillId="0" borderId="9" xfId="0" applyNumberFormat="1" applyFont="1" applyBorder="1" applyAlignment="1">
      <alignment horizontal="center" vertical="center"/>
    </xf>
    <xf numFmtId="171" fontId="51" fillId="3" borderId="10" xfId="0" applyNumberFormat="1" applyFont="1" applyFill="1" applyBorder="1" applyAlignment="1">
      <alignment horizontal="right" wrapText="1" indent="1"/>
    </xf>
    <xf numFmtId="173" fontId="51" fillId="3" borderId="10" xfId="0" applyNumberFormat="1" applyFont="1" applyFill="1" applyBorder="1" applyAlignment="1">
      <alignment horizontal="right" wrapText="1" indent="1"/>
    </xf>
    <xf numFmtId="179" fontId="15" fillId="3" borderId="11" xfId="0" applyNumberFormat="1" applyFont="1" applyFill="1" applyBorder="1"/>
    <xf numFmtId="179" fontId="17" fillId="3" borderId="11" xfId="0" applyNumberFormat="1" applyFont="1" applyFill="1" applyBorder="1"/>
    <xf numFmtId="189" fontId="15" fillId="3" borderId="11" xfId="0" applyNumberFormat="1" applyFont="1" applyFill="1" applyBorder="1"/>
    <xf numFmtId="189" fontId="17" fillId="3" borderId="10" xfId="0" applyNumberFormat="1" applyFont="1" applyFill="1" applyBorder="1"/>
    <xf numFmtId="49" fontId="16" fillId="0" borderId="0" xfId="0" applyNumberFormat="1" applyFont="1" applyAlignment="1">
      <alignment horizontal="center"/>
    </xf>
    <xf numFmtId="49" fontId="17" fillId="0" borderId="3" xfId="0" applyNumberFormat="1" applyFont="1" applyBorder="1" applyAlignment="1">
      <alignment horizontal="left" wrapText="1"/>
    </xf>
    <xf numFmtId="171" fontId="17" fillId="0" borderId="14" xfId="0" applyNumberFormat="1" applyFont="1" applyBorder="1" applyAlignment="1">
      <alignment horizontal="right" indent="1"/>
    </xf>
    <xf numFmtId="171" fontId="17" fillId="0" borderId="6" xfId="0" applyNumberFormat="1" applyFont="1" applyBorder="1" applyAlignment="1">
      <alignment horizontal="right" wrapText="1" indent="1"/>
    </xf>
    <xf numFmtId="171" fontId="17" fillId="0" borderId="7" xfId="0" applyNumberFormat="1" applyFont="1" applyBorder="1" applyAlignment="1">
      <alignment horizontal="right"/>
    </xf>
    <xf numFmtId="167" fontId="17" fillId="0" borderId="2" xfId="0" applyNumberFormat="1" applyFont="1" applyBorder="1" applyAlignment="1">
      <alignment horizontal="right" vertical="top" wrapText="1"/>
    </xf>
    <xf numFmtId="4" fontId="17" fillId="0" borderId="3" xfId="0" applyNumberFormat="1" applyFont="1" applyBorder="1" applyAlignment="1">
      <alignment horizontal="right" inden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49" fontId="17" fillId="0" borderId="0" xfId="0" applyNumberFormat="1" applyFont="1" applyBorder="1" applyAlignment="1">
      <alignment horizontal="left" wrapText="1"/>
    </xf>
    <xf numFmtId="0" fontId="17" fillId="0" borderId="7" xfId="0" applyFont="1" applyBorder="1" applyAlignment="1">
      <alignment horizontal="center" vertical="top" wrapText="1"/>
    </xf>
    <xf numFmtId="0" fontId="34" fillId="0" borderId="0" xfId="0" applyFont="1" applyAlignment="1"/>
    <xf numFmtId="0" fontId="17" fillId="0" borderId="12" xfId="0" applyFont="1" applyBorder="1" applyAlignment="1">
      <alignment horizontal="center" vertical="top" wrapText="1"/>
    </xf>
    <xf numFmtId="0" fontId="36" fillId="0" borderId="0" xfId="0" applyFont="1" applyAlignment="1">
      <alignment horizontal="left" vertical="center"/>
    </xf>
    <xf numFmtId="46" fontId="15" fillId="0" borderId="2" xfId="0" quotePrefix="1" applyNumberFormat="1" applyFont="1" applyBorder="1" applyAlignment="1">
      <alignment horizontal="left" vertical="top" wrapText="1"/>
    </xf>
    <xf numFmtId="0" fontId="17" fillId="0" borderId="10" xfId="0" applyFont="1" applyBorder="1" applyAlignment="1">
      <alignment horizontal="center" vertical="top" wrapText="1"/>
    </xf>
    <xf numFmtId="0" fontId="17" fillId="0" borderId="1" xfId="0" applyFont="1" applyBorder="1" applyAlignment="1">
      <alignment horizontal="center" vertical="top" wrapText="1"/>
    </xf>
    <xf numFmtId="0" fontId="17" fillId="0" borderId="10" xfId="0" applyFont="1" applyBorder="1" applyAlignment="1">
      <alignment horizontal="right" vertical="top" wrapText="1"/>
    </xf>
    <xf numFmtId="46" fontId="17" fillId="0" borderId="2" xfId="0" applyNumberFormat="1" applyFont="1" applyBorder="1" applyAlignment="1">
      <alignment horizontal="left" vertical="top" wrapText="1"/>
    </xf>
    <xf numFmtId="179" fontId="17" fillId="0" borderId="10" xfId="0" applyNumberFormat="1" applyFont="1" applyBorder="1" applyAlignment="1">
      <alignment horizontal="right" vertical="top" wrapText="1"/>
    </xf>
    <xf numFmtId="179" fontId="17" fillId="0" borderId="1" xfId="0" applyNumberFormat="1" applyFont="1" applyBorder="1" applyAlignment="1">
      <alignment horizontal="right" vertical="top" wrapText="1"/>
    </xf>
    <xf numFmtId="179" fontId="17" fillId="0" borderId="1" xfId="0" applyNumberFormat="1" applyFont="1" applyBorder="1" applyAlignment="1">
      <alignment horizontal="center" vertical="top" wrapText="1"/>
    </xf>
    <xf numFmtId="179" fontId="17" fillId="0" borderId="10" xfId="0" applyNumberFormat="1" applyFont="1" applyBorder="1" applyAlignment="1">
      <alignment horizontal="center" vertical="top" wrapText="1"/>
    </xf>
    <xf numFmtId="179" fontId="17" fillId="0" borderId="1" xfId="0" applyNumberFormat="1" applyFont="1" applyBorder="1"/>
    <xf numFmtId="179" fontId="15" fillId="0" borderId="10" xfId="0" applyNumberFormat="1" applyFont="1" applyBorder="1" applyAlignment="1">
      <alignment horizontal="right" vertical="top" wrapText="1"/>
    </xf>
    <xf numFmtId="179" fontId="15" fillId="0" borderId="1"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0" fontId="17" fillId="0" borderId="2" xfId="0" applyFont="1" applyBorder="1" applyAlignment="1">
      <alignment vertical="top" wrapText="1"/>
    </xf>
    <xf numFmtId="179" fontId="15" fillId="0" borderId="1" xfId="0" applyNumberFormat="1" applyFont="1" applyBorder="1" applyAlignment="1">
      <alignment vertical="top" wrapText="1"/>
    </xf>
    <xf numFmtId="179" fontId="17" fillId="0" borderId="10" xfId="0" applyNumberFormat="1" applyFont="1" applyBorder="1" applyAlignment="1">
      <alignment horizontal="right" vertical="center" wrapText="1"/>
    </xf>
    <xf numFmtId="179" fontId="17" fillId="0" borderId="1" xfId="0" applyNumberFormat="1" applyFont="1" applyBorder="1" applyAlignment="1">
      <alignment horizontal="right" vertical="center" wrapText="1"/>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179" fontId="22" fillId="0" borderId="11" xfId="0" applyNumberFormat="1" applyFont="1" applyBorder="1" applyAlignment="1">
      <alignment horizontal="right" vertical="top" wrapText="1"/>
    </xf>
    <xf numFmtId="179" fontId="22" fillId="0" borderId="7" xfId="0" applyNumberFormat="1" applyFont="1" applyBorder="1" applyAlignment="1">
      <alignment horizontal="right" vertical="top" wrapText="1"/>
    </xf>
    <xf numFmtId="179" fontId="17" fillId="0" borderId="11" xfId="0" applyNumberFormat="1" applyFont="1" applyBorder="1" applyAlignment="1">
      <alignment horizontal="right" vertical="top" wrapText="1"/>
    </xf>
    <xf numFmtId="177" fontId="17" fillId="3" borderId="10" xfId="0" applyNumberFormat="1" applyFont="1" applyFill="1" applyBorder="1" applyAlignment="1">
      <alignment horizontal="right" wrapText="1" indent="1"/>
    </xf>
    <xf numFmtId="0" fontId="17" fillId="0" borderId="0" xfId="0" applyFont="1" applyAlignment="1"/>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15" xfId="0" applyFont="1" applyBorder="1" applyAlignment="1">
      <alignment horizontal="center" vertical="top" wrapText="1"/>
    </xf>
    <xf numFmtId="0" fontId="17" fillId="0" borderId="0" xfId="0" applyFont="1" applyAlignment="1"/>
    <xf numFmtId="0" fontId="34" fillId="0" borderId="0" xfId="0" applyFont="1" applyAlignment="1">
      <alignment vertical="center"/>
    </xf>
    <xf numFmtId="0" fontId="17" fillId="0" borderId="11" xfId="0" applyFont="1" applyBorder="1" applyAlignment="1">
      <alignment horizontal="left" vertical="center" wrapText="1"/>
    </xf>
    <xf numFmtId="0" fontId="17" fillId="0" borderId="7" xfId="0" applyFont="1" applyBorder="1" applyAlignment="1">
      <alignment horizontal="left" vertical="center" wrapText="1"/>
    </xf>
    <xf numFmtId="0" fontId="34" fillId="0" borderId="0" xfId="0" applyFont="1" applyAlignment="1"/>
    <xf numFmtId="175" fontId="17" fillId="0" borderId="7" xfId="0" applyNumberFormat="1" applyFont="1" applyBorder="1" applyAlignment="1">
      <alignment horizontal="right" wrapText="1" indent="1"/>
    </xf>
    <xf numFmtId="0" fontId="17" fillId="0" borderId="5" xfId="0" applyFont="1" applyBorder="1" applyAlignment="1">
      <alignment horizontal="left" vertical="center" wrapText="1"/>
    </xf>
    <xf numFmtId="0" fontId="17" fillId="0" borderId="13" xfId="0" applyFont="1" applyBorder="1" applyAlignment="1">
      <alignment vertical="center"/>
    </xf>
    <xf numFmtId="0" fontId="17" fillId="0" borderId="5" xfId="0" applyFont="1" applyBorder="1" applyAlignment="1">
      <alignment vertical="center"/>
    </xf>
    <xf numFmtId="0" fontId="8" fillId="0" borderId="0" xfId="0" applyFont="1" applyBorder="1" applyAlignment="1">
      <alignment horizontal="left" wrapText="1"/>
    </xf>
    <xf numFmtId="175" fontId="19" fillId="0" borderId="9" xfId="0" applyNumberFormat="1" applyFont="1" applyBorder="1" applyAlignment="1">
      <alignment horizontal="center" wrapText="1"/>
    </xf>
    <xf numFmtId="175" fontId="19" fillId="0" borderId="10" xfId="0" applyNumberFormat="1" applyFont="1" applyBorder="1" applyAlignment="1">
      <alignment horizontal="center" wrapText="1"/>
    </xf>
    <xf numFmtId="175" fontId="17" fillId="0" borderId="10" xfId="0" applyNumberFormat="1" applyFont="1" applyBorder="1" applyAlignment="1">
      <alignment horizontal="center" wrapText="1"/>
    </xf>
    <xf numFmtId="175" fontId="19" fillId="0" borderId="11" xfId="0" applyNumberFormat="1" applyFont="1" applyBorder="1" applyAlignment="1">
      <alignment horizontal="center" wrapText="1"/>
    </xf>
    <xf numFmtId="0" fontId="8" fillId="0" borderId="0" xfId="0" applyFont="1"/>
    <xf numFmtId="179" fontId="17" fillId="0" borderId="0" xfId="0" applyNumberFormat="1" applyFont="1"/>
    <xf numFmtId="179" fontId="17" fillId="3" borderId="15" xfId="0" applyNumberFormat="1" applyFont="1" applyFill="1" applyBorder="1" applyAlignment="1"/>
    <xf numFmtId="179" fontId="17" fillId="0" borderId="11" xfId="0" applyNumberFormat="1" applyFont="1" applyFill="1" applyBorder="1"/>
    <xf numFmtId="179" fontId="17" fillId="3" borderId="15" xfId="0" applyNumberFormat="1" applyFont="1" applyFill="1" applyBorder="1"/>
    <xf numFmtId="0" fontId="17" fillId="0" borderId="0" xfId="0" applyFont="1" applyAlignment="1"/>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9" fillId="0" borderId="0" xfId="0" applyFont="1" applyAlignment="1"/>
    <xf numFmtId="0" fontId="19"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49" fontId="17" fillId="0" borderId="2" xfId="0" applyNumberFormat="1" applyFont="1" applyBorder="1" applyAlignment="1">
      <alignment horizontal="left"/>
    </xf>
    <xf numFmtId="174" fontId="17" fillId="0" borderId="2" xfId="0" applyNumberFormat="1" applyFont="1" applyBorder="1" applyAlignment="1">
      <alignment horizontal="right" indent="1"/>
    </xf>
    <xf numFmtId="168" fontId="17" fillId="0" borderId="2" xfId="0" applyNumberFormat="1" applyFont="1" applyBorder="1" applyAlignment="1">
      <alignment horizontal="center" vertical="center"/>
    </xf>
    <xf numFmtId="189" fontId="19" fillId="0" borderId="10" xfId="0" applyNumberFormat="1" applyFont="1" applyBorder="1"/>
    <xf numFmtId="189" fontId="19" fillId="0" borderId="11" xfId="0" applyNumberFormat="1" applyFont="1" applyBorder="1"/>
    <xf numFmtId="189" fontId="19" fillId="0" borderId="1" xfId="0" applyNumberFormat="1" applyFont="1" applyBorder="1"/>
    <xf numFmtId="189" fontId="17" fillId="0" borderId="7" xfId="0" applyNumberFormat="1" applyFont="1" applyBorder="1"/>
    <xf numFmtId="49" fontId="17" fillId="0" borderId="2" xfId="0" applyNumberFormat="1" applyFont="1" applyBorder="1" applyAlignment="1">
      <alignment wrapText="1"/>
    </xf>
    <xf numFmtId="0" fontId="36" fillId="0" borderId="0" xfId="0" applyFont="1" applyAlignment="1">
      <alignment vertical="center"/>
    </xf>
    <xf numFmtId="0" fontId="34" fillId="0" borderId="0" xfId="0" applyFont="1" applyAlignment="1">
      <alignment horizontal="left" vertical="center"/>
    </xf>
    <xf numFmtId="49" fontId="17" fillId="0" borderId="2"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0" xfId="0" applyNumberFormat="1" applyFont="1" applyBorder="1" applyAlignment="1">
      <alignment horizontal="center"/>
    </xf>
    <xf numFmtId="0" fontId="22" fillId="0" borderId="0" xfId="0" applyFont="1" applyBorder="1" applyAlignment="1">
      <alignment vertical="center"/>
    </xf>
    <xf numFmtId="181" fontId="19" fillId="0" borderId="0" xfId="0" applyNumberFormat="1" applyFont="1" applyBorder="1" applyAlignment="1">
      <alignment horizontal="center"/>
    </xf>
    <xf numFmtId="175" fontId="19" fillId="0" borderId="0" xfId="0" applyNumberFormat="1" applyFont="1" applyBorder="1" applyAlignment="1">
      <alignment horizontal="center"/>
    </xf>
    <xf numFmtId="3" fontId="17" fillId="0" borderId="0" xfId="0" applyNumberFormat="1" applyFont="1" applyBorder="1" applyAlignment="1">
      <alignment horizontal="center"/>
    </xf>
    <xf numFmtId="175" fontId="19" fillId="3" borderId="0" xfId="0" applyNumberFormat="1" applyFont="1" applyFill="1" applyBorder="1" applyAlignment="1">
      <alignment horizontal="center"/>
    </xf>
    <xf numFmtId="3" fontId="19" fillId="0" borderId="0" xfId="0" applyNumberFormat="1" applyFont="1" applyBorder="1" applyAlignment="1">
      <alignment horizontal="center"/>
    </xf>
    <xf numFmtId="181" fontId="19" fillId="3" borderId="0" xfId="0" applyNumberFormat="1" applyFont="1" applyFill="1" applyBorder="1" applyAlignment="1">
      <alignment horizontal="center"/>
    </xf>
    <xf numFmtId="175" fontId="17" fillId="0" borderId="0" xfId="0" applyNumberFormat="1" applyFont="1" applyBorder="1" applyAlignment="1">
      <alignment horizontal="center"/>
    </xf>
    <xf numFmtId="49" fontId="17" fillId="0" borderId="0" xfId="0" applyNumberFormat="1" applyFont="1" applyBorder="1" applyAlignment="1">
      <alignment horizontal="center" wrapText="1"/>
    </xf>
    <xf numFmtId="169" fontId="19" fillId="0" borderId="0" xfId="0" applyNumberFormat="1" applyFont="1" applyBorder="1" applyAlignment="1">
      <alignment horizontal="right" indent="1"/>
    </xf>
    <xf numFmtId="169" fontId="19" fillId="0" borderId="0" xfId="0" applyNumberFormat="1" applyFont="1" applyBorder="1"/>
    <xf numFmtId="167" fontId="17" fillId="3" borderId="0" xfId="0" applyNumberFormat="1" applyFont="1" applyFill="1" applyBorder="1"/>
    <xf numFmtId="167" fontId="19" fillId="0" borderId="0" xfId="0" applyNumberFormat="1" applyFont="1" applyBorder="1" applyAlignment="1">
      <alignment horizontal="right" indent="1"/>
    </xf>
    <xf numFmtId="167" fontId="17" fillId="3" borderId="0" xfId="0" applyNumberFormat="1" applyFont="1" applyFill="1" applyBorder="1" applyAlignment="1">
      <alignment horizontal="right" indent="1"/>
    </xf>
    <xf numFmtId="174" fontId="19" fillId="0" borderId="0" xfId="0" applyNumberFormat="1" applyFont="1" applyBorder="1"/>
    <xf numFmtId="168" fontId="19" fillId="0" borderId="0" xfId="0" applyNumberFormat="1" applyFont="1" applyBorder="1" applyAlignment="1">
      <alignment horizontal="right" indent="1"/>
    </xf>
    <xf numFmtId="173" fontId="19" fillId="0" borderId="0" xfId="0" applyNumberFormat="1" applyFont="1" applyBorder="1"/>
    <xf numFmtId="173" fontId="34" fillId="0" borderId="0" xfId="0" applyNumberFormat="1" applyFont="1" applyBorder="1" applyAlignment="1">
      <alignment horizontal="right" vertical="center" indent="1"/>
    </xf>
    <xf numFmtId="169" fontId="17" fillId="0" borderId="0" xfId="0" applyNumberFormat="1" applyFont="1" applyBorder="1"/>
    <xf numFmtId="0" fontId="17" fillId="0" borderId="10" xfId="0" applyFont="1" applyBorder="1" applyAlignment="1">
      <alignment horizontal="left" wrapText="1"/>
    </xf>
    <xf numFmtId="0" fontId="17" fillId="0" borderId="11" xfId="0" applyFont="1" applyBorder="1" applyAlignment="1">
      <alignment horizontal="left" wrapText="1"/>
    </xf>
    <xf numFmtId="179" fontId="17" fillId="0" borderId="8" xfId="0" applyNumberFormat="1" applyFont="1" applyBorder="1" applyAlignment="1">
      <alignment horizontal="right" vertical="center" indent="1"/>
    </xf>
    <xf numFmtId="179" fontId="17" fillId="0" borderId="9" xfId="0" applyNumberFormat="1" applyFont="1" applyBorder="1" applyAlignment="1">
      <alignment horizontal="right" vertical="center" wrapText="1" indent="1"/>
    </xf>
    <xf numFmtId="179" fontId="26" fillId="0" borderId="0" xfId="0" applyNumberFormat="1" applyFont="1" applyBorder="1"/>
    <xf numFmtId="179" fontId="17" fillId="0" borderId="0" xfId="0" applyNumberFormat="1" applyFont="1" applyBorder="1" applyAlignment="1">
      <alignment horizontal="right" vertical="center" indent="1"/>
    </xf>
    <xf numFmtId="179" fontId="51" fillId="0" borderId="0" xfId="0" applyNumberFormat="1" applyFont="1" applyBorder="1" applyAlignment="1">
      <alignment horizontal="right" vertical="center" wrapText="1" indent="1"/>
    </xf>
    <xf numFmtId="187" fontId="17" fillId="0" borderId="0" xfId="0" applyNumberFormat="1" applyFont="1" applyBorder="1" applyAlignment="1">
      <alignment horizontal="center" vertical="center" wrapText="1"/>
    </xf>
    <xf numFmtId="49" fontId="17" fillId="0" borderId="0" xfId="0" applyNumberFormat="1" applyFont="1" applyBorder="1" applyAlignment="1">
      <alignment horizontal="center" vertical="center" wrapText="1"/>
    </xf>
    <xf numFmtId="171" fontId="19" fillId="0" borderId="0" xfId="0" applyNumberFormat="1" applyFont="1" applyBorder="1" applyAlignment="1">
      <alignment horizontal="right" vertical="center" indent="1"/>
    </xf>
    <xf numFmtId="181" fontId="19" fillId="0" borderId="0" xfId="0" applyNumberFormat="1" applyFont="1" applyBorder="1" applyAlignment="1">
      <alignment horizontal="right" vertical="center" indent="1"/>
    </xf>
    <xf numFmtId="171" fontId="19" fillId="3" borderId="0" xfId="0" applyNumberFormat="1" applyFont="1" applyFill="1" applyBorder="1" applyAlignment="1">
      <alignment horizontal="right" vertical="center" indent="1"/>
    </xf>
    <xf numFmtId="181" fontId="19" fillId="3" borderId="0" xfId="0" applyNumberFormat="1" applyFont="1" applyFill="1" applyBorder="1" applyAlignment="1">
      <alignment horizontal="right" vertical="center" indent="1"/>
    </xf>
    <xf numFmtId="185" fontId="19" fillId="0" borderId="0" xfId="0" applyNumberFormat="1" applyFont="1" applyBorder="1"/>
    <xf numFmtId="171" fontId="19" fillId="3" borderId="0" xfId="0" applyNumberFormat="1" applyFont="1" applyFill="1" applyBorder="1" applyAlignment="1">
      <alignment horizontal="center"/>
    </xf>
    <xf numFmtId="189" fontId="19" fillId="0" borderId="0" xfId="0" applyNumberFormat="1" applyFont="1" applyBorder="1"/>
    <xf numFmtId="174" fontId="17" fillId="0" borderId="2" xfId="0" applyNumberFormat="1" applyFont="1" applyBorder="1"/>
    <xf numFmtId="169" fontId="17" fillId="0" borderId="1" xfId="0" applyNumberFormat="1" applyFont="1" applyBorder="1" applyAlignment="1">
      <alignment horizontal="center" vertical="center"/>
    </xf>
    <xf numFmtId="169" fontId="51" fillId="0" borderId="2" xfId="0" applyNumberFormat="1" applyFont="1" applyBorder="1" applyAlignment="1">
      <alignment horizontal="right" wrapText="1" indent="1"/>
    </xf>
    <xf numFmtId="184" fontId="51" fillId="3" borderId="10" xfId="0" applyNumberFormat="1" applyFont="1" applyFill="1" applyBorder="1" applyAlignment="1">
      <alignment horizontal="right" wrapText="1" indent="1"/>
    </xf>
    <xf numFmtId="184" fontId="51" fillId="3" borderId="11" xfId="0" applyNumberFormat="1" applyFont="1" applyFill="1" applyBorder="1" applyAlignment="1">
      <alignment horizontal="right" wrapText="1" indent="1"/>
    </xf>
    <xf numFmtId="185" fontId="17" fillId="0" borderId="7" xfId="0" applyNumberFormat="1" applyFont="1" applyBorder="1" applyAlignment="1">
      <alignment horizontal="right" wrapText="1" indent="1"/>
    </xf>
    <xf numFmtId="0" fontId="19" fillId="0" borderId="0" xfId="0" applyFont="1" applyBorder="1" applyAlignment="1">
      <alignment horizontal="left" indent="1"/>
    </xf>
    <xf numFmtId="171" fontId="19" fillId="0" borderId="0" xfId="0" applyNumberFormat="1" applyFont="1" applyBorder="1" applyAlignment="1">
      <alignment horizontal="right" indent="2"/>
    </xf>
    <xf numFmtId="171" fontId="22" fillId="0" borderId="0" xfId="0" applyNumberFormat="1" applyFont="1" applyBorder="1" applyAlignment="1">
      <alignment horizontal="right" vertical="justify" indent="2"/>
    </xf>
    <xf numFmtId="17" fontId="22" fillId="0" borderId="0" xfId="0" applyNumberFormat="1" applyFont="1" applyBorder="1" applyAlignment="1">
      <alignment horizontal="center" vertical="center"/>
    </xf>
    <xf numFmtId="1" fontId="22" fillId="0" borderId="0" xfId="0" applyNumberFormat="1" applyFont="1" applyBorder="1" applyAlignment="1">
      <alignment vertical="center"/>
    </xf>
    <xf numFmtId="0" fontId="19" fillId="0" borderId="0" xfId="0" applyFont="1" applyBorder="1" applyAlignment="1">
      <alignment horizontal="center" vertical="center"/>
    </xf>
    <xf numFmtId="175" fontId="19" fillId="0" borderId="0" xfId="0" applyNumberFormat="1" applyFont="1" applyBorder="1" applyAlignment="1">
      <alignment horizontal="center" vertical="center"/>
    </xf>
    <xf numFmtId="0" fontId="17" fillId="0" borderId="2" xfId="0" applyFont="1" applyBorder="1" applyAlignment="1">
      <alignment horizontal="left" vertical="top" wrapText="1"/>
    </xf>
    <xf numFmtId="46" fontId="15" fillId="0" borderId="2" xfId="0" applyNumberFormat="1" applyFont="1" applyBorder="1" applyAlignment="1">
      <alignment horizontal="left" vertical="top" wrapText="1"/>
    </xf>
    <xf numFmtId="0" fontId="0" fillId="0" borderId="0" xfId="0" applyAlignment="1">
      <alignment vertical="center"/>
    </xf>
    <xf numFmtId="171" fontId="17" fillId="0" borderId="2" xfId="0" applyNumberFormat="1" applyFont="1" applyBorder="1" applyAlignment="1">
      <alignment horizontal="center" vertical="center"/>
    </xf>
    <xf numFmtId="171" fontId="17" fillId="0" borderId="2" xfId="0" quotePrefix="1" applyNumberFormat="1" applyFont="1" applyBorder="1" applyAlignment="1">
      <alignment vertical="center"/>
    </xf>
    <xf numFmtId="171" fontId="17" fillId="0" borderId="0" xfId="0" applyNumberFormat="1" applyFont="1" applyBorder="1" applyAlignment="1">
      <alignment horizontal="center" vertical="center"/>
    </xf>
    <xf numFmtId="171" fontId="17" fillId="0" borderId="0" xfId="0" quotePrefix="1" applyNumberFormat="1" applyFont="1" applyBorder="1" applyAlignment="1">
      <alignment vertical="center"/>
    </xf>
    <xf numFmtId="179" fontId="51" fillId="0" borderId="0" xfId="0" applyNumberFormat="1" applyFont="1" applyBorder="1" applyAlignment="1">
      <alignment horizontal="right" wrapText="1"/>
    </xf>
    <xf numFmtId="179" fontId="51" fillId="0" borderId="0" xfId="0" applyNumberFormat="1" applyFont="1" applyBorder="1" applyAlignment="1">
      <alignment wrapText="1"/>
    </xf>
    <xf numFmtId="189" fontId="53" fillId="0" borderId="0" xfId="0" applyNumberFormat="1" applyFont="1" applyBorder="1" applyAlignment="1">
      <alignment vertical="center" wrapText="1"/>
    </xf>
    <xf numFmtId="179" fontId="17" fillId="0" borderId="0" xfId="0" applyNumberFormat="1" applyFont="1" applyBorder="1"/>
    <xf numFmtId="179" fontId="17" fillId="0" borderId="0" xfId="0" applyNumberFormat="1" applyFont="1" applyFill="1" applyBorder="1"/>
    <xf numFmtId="0" fontId="17" fillId="0" borderId="0" xfId="0" applyNumberFormat="1" applyFont="1" applyBorder="1" applyAlignment="1">
      <alignment horizontal="center" vertical="center"/>
    </xf>
    <xf numFmtId="3" fontId="53" fillId="0" borderId="0" xfId="0" applyNumberFormat="1" applyFont="1" applyBorder="1" applyAlignment="1">
      <alignment horizontal="right" vertical="center" wrapText="1"/>
    </xf>
    <xf numFmtId="179" fontId="17" fillId="0" borderId="0" xfId="0" applyNumberFormat="1" applyFont="1" applyBorder="1" applyAlignment="1">
      <alignment horizontal="right" wrapText="1"/>
    </xf>
    <xf numFmtId="179" fontId="17" fillId="3" borderId="0" xfId="0" applyNumberFormat="1" applyFont="1" applyFill="1" applyBorder="1" applyAlignment="1"/>
    <xf numFmtId="179" fontId="17" fillId="3" borderId="0" xfId="0" applyNumberFormat="1" applyFont="1" applyFill="1" applyBorder="1"/>
    <xf numFmtId="189" fontId="17" fillId="3" borderId="0" xfId="0" applyNumberFormat="1" applyFont="1" applyFill="1" applyBorder="1"/>
    <xf numFmtId="171" fontId="17" fillId="0" borderId="0" xfId="0" applyNumberFormat="1" applyFont="1" applyBorder="1" applyAlignment="1">
      <alignment vertical="center"/>
    </xf>
    <xf numFmtId="1" fontId="17" fillId="0" borderId="13" xfId="0" quotePrefix="1" applyNumberFormat="1" applyFont="1" applyBorder="1" applyAlignment="1">
      <alignment vertical="center"/>
    </xf>
    <xf numFmtId="1" fontId="17" fillId="0" borderId="4" xfId="0" quotePrefix="1" applyNumberFormat="1" applyFont="1" applyBorder="1" applyAlignment="1">
      <alignment vertical="center"/>
    </xf>
    <xf numFmtId="1" fontId="17" fillId="0" borderId="5" xfId="0" quotePrefix="1" applyNumberFormat="1" applyFont="1" applyBorder="1" applyAlignment="1">
      <alignment vertical="center"/>
    </xf>
    <xf numFmtId="1" fontId="17" fillId="0" borderId="2" xfId="0" quotePrefix="1" applyNumberFormat="1" applyFont="1" applyBorder="1" applyAlignment="1">
      <alignment vertical="center"/>
    </xf>
    <xf numFmtId="49" fontId="17" fillId="0" borderId="2" xfId="0" applyNumberFormat="1" applyFont="1" applyBorder="1" applyAlignment="1">
      <alignment horizontal="center" vertical="center" wrapText="1"/>
    </xf>
    <xf numFmtId="1" fontId="17" fillId="0" borderId="0" xfId="0" quotePrefix="1" applyNumberFormat="1" applyFont="1" applyBorder="1" applyAlignment="1">
      <alignment vertical="center"/>
    </xf>
    <xf numFmtId="3" fontId="54" fillId="0" borderId="0" xfId="0" applyNumberFormat="1" applyFont="1" applyBorder="1" applyAlignment="1">
      <alignment horizontal="right" vertical="center" wrapText="1"/>
    </xf>
    <xf numFmtId="189" fontId="17" fillId="0" borderId="0" xfId="0" applyNumberFormat="1" applyFont="1" applyBorder="1"/>
    <xf numFmtId="167" fontId="17" fillId="0" borderId="11" xfId="0" applyNumberFormat="1" applyFont="1" applyBorder="1" applyAlignment="1">
      <alignment horizontal="left" wrapText="1" indent="1"/>
    </xf>
    <xf numFmtId="170" fontId="19" fillId="0" borderId="14" xfId="0" applyNumberFormat="1" applyFont="1" applyBorder="1"/>
    <xf numFmtId="0" fontId="17" fillId="0" borderId="15" xfId="0" applyFont="1" applyBorder="1" applyAlignment="1">
      <alignment vertical="center"/>
    </xf>
    <xf numFmtId="0" fontId="17" fillId="0" borderId="4" xfId="0" applyFont="1" applyBorder="1" applyAlignment="1">
      <alignment vertical="center"/>
    </xf>
    <xf numFmtId="0" fontId="19" fillId="0" borderId="0" xfId="0" applyFont="1" applyAlignment="1"/>
    <xf numFmtId="177" fontId="17" fillId="0" borderId="2" xfId="0" applyNumberFormat="1" applyFont="1" applyBorder="1" applyAlignment="1">
      <alignment horizontal="center" wrapText="1"/>
    </xf>
    <xf numFmtId="177" fontId="17" fillId="0" borderId="1" xfId="0" applyNumberFormat="1" applyFont="1" applyBorder="1" applyAlignment="1">
      <alignment horizontal="center" wrapText="1"/>
    </xf>
    <xf numFmtId="178" fontId="17" fillId="0" borderId="2" xfId="0" applyNumberFormat="1" applyFont="1" applyBorder="1" applyAlignment="1">
      <alignment horizontal="center" wrapText="1"/>
    </xf>
    <xf numFmtId="178" fontId="17" fillId="0" borderId="1" xfId="0" applyNumberFormat="1" applyFont="1" applyBorder="1" applyAlignment="1">
      <alignment horizontal="center" wrapText="1"/>
    </xf>
    <xf numFmtId="177" fontId="17" fillId="0" borderId="2" xfId="0" applyNumberFormat="1" applyFont="1" applyBorder="1" applyAlignment="1">
      <alignment horizontal="left" vertical="top" indent="3"/>
    </xf>
    <xf numFmtId="177" fontId="17" fillId="0" borderId="1" xfId="0" applyNumberFormat="1" applyFont="1" applyBorder="1" applyAlignment="1">
      <alignment horizontal="left" vertical="top" indent="3"/>
    </xf>
    <xf numFmtId="171" fontId="17" fillId="0" borderId="2" xfId="0" applyNumberFormat="1" applyFont="1" applyBorder="1" applyAlignment="1">
      <alignment horizontal="center" wrapText="1"/>
    </xf>
    <xf numFmtId="171" fontId="17" fillId="0" borderId="2" xfId="0" applyNumberFormat="1" applyFont="1" applyBorder="1" applyAlignment="1">
      <alignment horizontal="center"/>
    </xf>
    <xf numFmtId="171" fontId="17" fillId="0" borderId="1" xfId="0" applyNumberFormat="1" applyFont="1" applyBorder="1" applyAlignment="1">
      <alignment horizontal="center"/>
    </xf>
    <xf numFmtId="189" fontId="17" fillId="0" borderId="2" xfId="0" applyNumberFormat="1" applyFont="1" applyBorder="1" applyAlignment="1">
      <alignment horizontal="center" wrapText="1"/>
    </xf>
    <xf numFmtId="189" fontId="17" fillId="0" borderId="1" xfId="0" applyNumberFormat="1" applyFont="1" applyBorder="1" applyAlignment="1">
      <alignment horizontal="center" wrapText="1"/>
    </xf>
    <xf numFmtId="171" fontId="17" fillId="0" borderId="2" xfId="0" applyNumberFormat="1" applyFont="1" applyBorder="1" applyAlignment="1">
      <alignment horizontal="center" vertical="top" wrapText="1"/>
    </xf>
    <xf numFmtId="171" fontId="17" fillId="0" borderId="1" xfId="0" applyNumberFormat="1" applyFont="1" applyBorder="1" applyAlignment="1">
      <alignment horizontal="center" vertical="top" wrapText="1"/>
    </xf>
    <xf numFmtId="171" fontId="17" fillId="0" borderId="1" xfId="0" applyNumberFormat="1" applyFont="1" applyBorder="1" applyAlignment="1">
      <alignment horizontal="center" wrapText="1"/>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176" fontId="17" fillId="0" borderId="2" xfId="0" applyNumberFormat="1" applyFont="1" applyBorder="1" applyAlignment="1">
      <alignment horizontal="right" indent="1"/>
    </xf>
    <xf numFmtId="173" fontId="17" fillId="0" borderId="11" xfId="0" applyNumberFormat="1" applyFont="1" applyFill="1" applyBorder="1" applyAlignment="1">
      <alignment horizontal="right"/>
    </xf>
    <xf numFmtId="169" fontId="17" fillId="0" borderId="11" xfId="0" applyNumberFormat="1" applyFont="1" applyFill="1" applyBorder="1" applyAlignment="1">
      <alignment horizontal="right"/>
    </xf>
    <xf numFmtId="173" fontId="51" fillId="0" borderId="1" xfId="0" applyNumberFormat="1" applyFont="1" applyBorder="1" applyAlignment="1">
      <alignment horizontal="center" wrapText="1"/>
    </xf>
    <xf numFmtId="171" fontId="17" fillId="0" borderId="9" xfId="0" applyNumberFormat="1" applyFont="1" applyBorder="1"/>
    <xf numFmtId="171" fontId="17" fillId="0" borderId="10" xfId="0" applyNumberFormat="1" applyFont="1" applyBorder="1"/>
    <xf numFmtId="171" fontId="17" fillId="0" borderId="11" xfId="0" applyNumberFormat="1" applyFont="1" applyBorder="1"/>
    <xf numFmtId="171" fontId="15" fillId="0" borderId="15" xfId="0" applyNumberFormat="1" applyFont="1" applyBorder="1"/>
    <xf numFmtId="171" fontId="15" fillId="0" borderId="10" xfId="0" applyNumberFormat="1" applyFont="1" applyBorder="1"/>
    <xf numFmtId="171" fontId="15" fillId="0" borderId="5" xfId="0" applyNumberFormat="1" applyFont="1" applyBorder="1"/>
    <xf numFmtId="179" fontId="17" fillId="0" borderId="9" xfId="0" applyNumberFormat="1" applyFont="1" applyBorder="1"/>
    <xf numFmtId="179" fontId="15" fillId="0" borderId="15" xfId="0" applyNumberFormat="1" applyFont="1" applyBorder="1"/>
    <xf numFmtId="0" fontId="17" fillId="0" borderId="10" xfId="0" applyFont="1" applyBorder="1" applyAlignment="1">
      <alignment horizontal="left" wrapText="1"/>
    </xf>
    <xf numFmtId="187" fontId="17" fillId="0" borderId="14" xfId="0" applyNumberFormat="1" applyFont="1" applyFill="1" applyBorder="1" applyAlignment="1">
      <alignment horizontal="left" wrapText="1"/>
    </xf>
    <xf numFmtId="170" fontId="51" fillId="0" borderId="14" xfId="0" applyNumberFormat="1" applyFont="1" applyBorder="1" applyAlignment="1">
      <alignment horizontal="right" wrapText="1" indent="1"/>
    </xf>
    <xf numFmtId="176" fontId="51" fillId="0" borderId="14" xfId="0" applyNumberFormat="1" applyFont="1" applyBorder="1" applyAlignment="1">
      <alignment horizontal="right" wrapText="1" indent="1"/>
    </xf>
    <xf numFmtId="185" fontId="51" fillId="0" borderId="14" xfId="0" applyNumberFormat="1" applyFont="1" applyBorder="1" applyAlignment="1">
      <alignment horizontal="right" wrapText="1" indent="1"/>
    </xf>
    <xf numFmtId="0" fontId="51" fillId="0" borderId="14" xfId="0" applyFont="1" applyBorder="1" applyAlignment="1">
      <alignment horizontal="left" wrapText="1" indent="1"/>
    </xf>
    <xf numFmtId="173" fontId="51" fillId="0" borderId="14" xfId="0" applyNumberFormat="1" applyFont="1" applyBorder="1" applyAlignment="1">
      <alignment horizontal="right" wrapText="1" indent="1"/>
    </xf>
    <xf numFmtId="171" fontId="22" fillId="0" borderId="11" xfId="0" applyNumberFormat="1" applyFont="1" applyBorder="1" applyAlignment="1">
      <alignment horizontal="right" vertical="justify" indent="2"/>
    </xf>
    <xf numFmtId="0" fontId="19" fillId="0" borderId="0" xfId="0" applyFont="1" applyAlignment="1"/>
    <xf numFmtId="169" fontId="17" fillId="0" borderId="7" xfId="0" applyNumberFormat="1" applyFont="1" applyBorder="1" applyAlignment="1">
      <alignment horizontal="center" vertical="center"/>
    </xf>
    <xf numFmtId="171" fontId="51" fillId="0" borderId="9" xfId="0" applyNumberFormat="1" applyFont="1" applyBorder="1" applyAlignment="1">
      <alignment horizontal="right" vertical="center" wrapText="1"/>
    </xf>
    <xf numFmtId="171" fontId="51" fillId="0" borderId="10" xfId="0" applyNumberFormat="1" applyFont="1" applyBorder="1" applyAlignment="1">
      <alignment horizontal="right" vertical="center" wrapText="1"/>
    </xf>
    <xf numFmtId="171" fontId="51" fillId="0" borderId="11" xfId="0" applyNumberFormat="1" applyFont="1" applyBorder="1" applyAlignment="1">
      <alignment horizontal="right" vertical="center" wrapText="1"/>
    </xf>
    <xf numFmtId="171" fontId="22" fillId="0" borderId="10" xfId="0" applyNumberFormat="1" applyFont="1" applyBorder="1" applyAlignment="1">
      <alignment horizontal="right" vertical="center" wrapText="1"/>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171" fontId="51" fillId="3" borderId="11" xfId="0" applyNumberFormat="1" applyFont="1" applyFill="1" applyBorder="1" applyAlignment="1">
      <alignment horizontal="right" wrapText="1" indent="1"/>
    </xf>
    <xf numFmtId="0" fontId="8" fillId="0" borderId="6" xfId="0" applyFont="1" applyBorder="1" applyAlignment="1">
      <alignment horizontal="left" wrapText="1"/>
    </xf>
    <xf numFmtId="0" fontId="8" fillId="0" borderId="6" xfId="0" applyFont="1" applyBorder="1" applyAlignment="1">
      <alignment wrapText="1"/>
    </xf>
    <xf numFmtId="0" fontId="7" fillId="0" borderId="0" xfId="0" applyFont="1" applyBorder="1" applyAlignment="1">
      <alignment horizontal="left" vertical="top" wrapText="1"/>
    </xf>
    <xf numFmtId="0" fontId="10"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7" fillId="0" borderId="2" xfId="0" applyFont="1" applyBorder="1" applyAlignment="1">
      <alignment vertical="top" wrapText="1"/>
    </xf>
    <xf numFmtId="0" fontId="7" fillId="0" borderId="1" xfId="0" applyFont="1" applyBorder="1" applyAlignment="1"/>
    <xf numFmtId="0" fontId="7" fillId="0" borderId="0" xfId="0" applyFont="1" applyBorder="1" applyAlignment="1">
      <alignment vertical="top" wrapText="1"/>
    </xf>
    <xf numFmtId="0" fontId="7" fillId="0" borderId="0" xfId="0" applyFont="1" applyBorder="1" applyAlignment="1"/>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10" fillId="0" borderId="4" xfId="0" applyFont="1" applyBorder="1" applyAlignment="1">
      <alignment horizontal="center"/>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vertical="top" wrapText="1"/>
    </xf>
    <xf numFmtId="0" fontId="7" fillId="0" borderId="7" xfId="0" applyFont="1" applyBorder="1" applyAlignment="1"/>
    <xf numFmtId="0" fontId="7" fillId="0" borderId="6" xfId="0" applyFont="1" applyBorder="1" applyAlignment="1">
      <alignment horizontal="left" vertical="top" wrapText="1"/>
    </xf>
    <xf numFmtId="0" fontId="7" fillId="0" borderId="8" xfId="0" applyFont="1" applyBorder="1" applyAlignment="1">
      <alignment vertical="top" wrapText="1"/>
    </xf>
    <xf numFmtId="0" fontId="7" fillId="0" borderId="12" xfId="0"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wrapText="1"/>
    </xf>
    <xf numFmtId="0" fontId="8" fillId="0" borderId="6" xfId="0" applyFont="1" applyBorder="1" applyAlignment="1">
      <alignment horizontal="center"/>
    </xf>
    <xf numFmtId="0" fontId="8" fillId="0" borderId="7" xfId="0" applyFont="1" applyBorder="1" applyAlignment="1">
      <alignment horizontal="center"/>
    </xf>
    <xf numFmtId="0" fontId="10" fillId="0" borderId="5" xfId="0" applyFont="1" applyBorder="1" applyAlignment="1">
      <alignment horizont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left" wrapText="1"/>
    </xf>
    <xf numFmtId="0" fontId="8" fillId="0" borderId="0" xfId="0" applyFont="1" applyFill="1" applyBorder="1" applyAlignment="1">
      <alignment horizontal="left" vertical="center" wrapText="1"/>
    </xf>
    <xf numFmtId="0" fontId="8" fillId="0" borderId="6" xfId="0" applyFont="1" applyBorder="1" applyAlignment="1">
      <alignment vertical="center" wrapText="1"/>
    </xf>
    <xf numFmtId="0" fontId="8" fillId="0" borderId="14" xfId="0" applyFont="1" applyBorder="1" applyAlignment="1">
      <alignment horizontal="left"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6" fillId="0" borderId="0" xfId="0" applyFont="1" applyAlignment="1">
      <alignment horizont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10" fillId="0" borderId="3"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5" fillId="0" borderId="2"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14" xfId="0" applyFont="1" applyBorder="1" applyAlignment="1">
      <alignment horizontal="center"/>
    </xf>
    <xf numFmtId="0" fontId="8" fillId="0" borderId="12" xfId="0" applyFont="1" applyBorder="1" applyAlignment="1">
      <alignment horizontal="center"/>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6" xfId="0" applyFont="1" applyBorder="1" applyAlignment="1">
      <alignment horizontal="left" vertical="center" wrapText="1" indent="1"/>
    </xf>
    <xf numFmtId="0" fontId="13"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10" fillId="0" borderId="13" xfId="0" applyFont="1" applyBorder="1" applyAlignment="1">
      <alignment horizontal="center" wrapText="1"/>
    </xf>
    <xf numFmtId="0" fontId="0" fillId="0" borderId="4" xfId="0" applyBorder="1" applyAlignment="1"/>
    <xf numFmtId="0" fontId="0" fillId="0" borderId="5" xfId="0" applyBorder="1" applyAlignment="1"/>
    <xf numFmtId="0" fontId="8" fillId="0" borderId="0" xfId="0" applyFont="1" applyBorder="1" applyAlignment="1">
      <alignment horizontal="left"/>
    </xf>
    <xf numFmtId="0" fontId="0" fillId="0" borderId="1" xfId="0" applyBorder="1" applyAlignment="1">
      <alignment horizontal="center"/>
    </xf>
    <xf numFmtId="0" fontId="5" fillId="0" borderId="0" xfId="0" applyFont="1" applyBorder="1" applyAlignment="1">
      <alignment horizontal="left" vertical="top" wrapText="1"/>
    </xf>
    <xf numFmtId="0" fontId="0" fillId="0" borderId="6" xfId="0" applyBorder="1" applyAlignment="1">
      <alignment horizontal="left"/>
    </xf>
    <xf numFmtId="1" fontId="22" fillId="0" borderId="13" xfId="0" applyNumberFormat="1" applyFont="1" applyBorder="1" applyAlignment="1">
      <alignment horizontal="center" vertical="center"/>
    </xf>
    <xf numFmtId="1" fontId="22" fillId="0" borderId="4" xfId="0" applyNumberFormat="1" applyFont="1" applyBorder="1" applyAlignment="1">
      <alignment horizontal="center" vertical="center"/>
    </xf>
    <xf numFmtId="1" fontId="22" fillId="0" borderId="5" xfId="0" applyNumberFormat="1" applyFont="1" applyBorder="1" applyAlignment="1">
      <alignment horizontal="center" vertical="center"/>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46" fontId="15" fillId="0" borderId="2" xfId="0" applyNumberFormat="1" applyFont="1" applyBorder="1" applyAlignment="1">
      <alignment horizontal="left" vertical="top" wrapText="1"/>
    </xf>
    <xf numFmtId="46" fontId="15" fillId="0" borderId="1" xfId="0" applyNumberFormat="1" applyFont="1" applyBorder="1" applyAlignment="1">
      <alignment horizontal="left" vertical="top"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46" fillId="0" borderId="8" xfId="0" applyFont="1" applyBorder="1" applyAlignment="1">
      <alignment horizontal="left" wrapText="1"/>
    </xf>
    <xf numFmtId="0" fontId="46" fillId="0" borderId="14" xfId="0" applyFont="1" applyBorder="1" applyAlignment="1">
      <alignment horizontal="left" wrapText="1"/>
    </xf>
    <xf numFmtId="0" fontId="22" fillId="0" borderId="8" xfId="0" applyFont="1" applyBorder="1" applyAlignment="1">
      <alignment horizontal="left" vertical="center" wrapText="1"/>
    </xf>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wrapText="1"/>
    </xf>
    <xf numFmtId="0" fontId="22" fillId="0" borderId="5" xfId="0" applyFont="1" applyBorder="1" applyAlignment="1">
      <alignment horizontal="left" wrapText="1"/>
    </xf>
    <xf numFmtId="0" fontId="36" fillId="0" borderId="0" xfId="0" applyFont="1" applyFill="1" applyBorder="1" applyAlignment="1">
      <alignment horizontal="left" wrapText="1"/>
    </xf>
    <xf numFmtId="0" fontId="36" fillId="0" borderId="0" xfId="0" applyFont="1" applyFill="1" applyBorder="1" applyAlignment="1">
      <alignment wrapText="1"/>
    </xf>
    <xf numFmtId="0" fontId="22" fillId="0" borderId="3" xfId="0" applyFont="1" applyBorder="1" applyAlignment="1">
      <alignment horizontal="left" wrapText="1"/>
    </xf>
    <xf numFmtId="0" fontId="22" fillId="0" borderId="7" xfId="0" applyFont="1" applyBorder="1" applyAlignment="1">
      <alignment horizontal="left" wrapText="1"/>
    </xf>
    <xf numFmtId="0" fontId="17" fillId="0" borderId="2" xfId="0" applyFont="1" applyBorder="1" applyAlignment="1">
      <alignment horizontal="left" wrapText="1"/>
    </xf>
    <xf numFmtId="0" fontId="17" fillId="0" borderId="1" xfId="0" applyFont="1" applyBorder="1" applyAlignment="1">
      <alignment horizontal="left" wrapText="1"/>
    </xf>
    <xf numFmtId="0" fontId="20" fillId="0" borderId="2" xfId="0" applyFont="1" applyBorder="1" applyAlignment="1">
      <alignment horizontal="center" wrapText="1"/>
    </xf>
    <xf numFmtId="0" fontId="20" fillId="0" borderId="1" xfId="0" applyFont="1" applyBorder="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17" fillId="0" borderId="0" xfId="0" applyFont="1" applyBorder="1" applyAlignment="1">
      <alignment horizontal="left" wrapText="1"/>
    </xf>
    <xf numFmtId="0" fontId="17" fillId="0" borderId="13" xfId="0" applyFont="1" applyBorder="1" applyAlignment="1">
      <alignment horizontal="center"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22" fillId="0" borderId="2" xfId="0" applyFont="1" applyBorder="1" applyAlignment="1"/>
    <xf numFmtId="0" fontId="22" fillId="0" borderId="1" xfId="0" applyFont="1" applyBorder="1" applyAlignment="1"/>
    <xf numFmtId="49" fontId="17" fillId="0" borderId="3" xfId="0" applyNumberFormat="1" applyFont="1" applyBorder="1" applyAlignment="1">
      <alignment horizontal="left" wrapText="1"/>
    </xf>
    <xf numFmtId="49" fontId="17" fillId="0" borderId="6" xfId="0" applyNumberFormat="1" applyFont="1" applyBorder="1" applyAlignment="1">
      <alignment horizontal="left"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22" fillId="0" borderId="3" xfId="0" applyFont="1" applyBorder="1" applyAlignment="1"/>
    <xf numFmtId="0" fontId="22" fillId="0" borderId="7" xfId="0" applyFont="1" applyBorder="1" applyAlignment="1"/>
    <xf numFmtId="0" fontId="22" fillId="0" borderId="8" xfId="0" applyFont="1" applyBorder="1" applyAlignment="1">
      <alignment horizontal="left" vertical="center"/>
    </xf>
    <xf numFmtId="0" fontId="22" fillId="0" borderId="12" xfId="0" applyFont="1" applyBorder="1" applyAlignment="1">
      <alignment horizontal="lef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15" fillId="0" borderId="13" xfId="0" applyFont="1" applyBorder="1" applyAlignment="1">
      <alignment horizontal="left" wrapText="1"/>
    </xf>
    <xf numFmtId="0" fontId="15" fillId="0" borderId="5" xfId="0" applyFont="1" applyBorder="1" applyAlignment="1">
      <alignment horizontal="left" wrapText="1"/>
    </xf>
    <xf numFmtId="0" fontId="19" fillId="0" borderId="1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47" fillId="0" borderId="13" xfId="0" applyFont="1" applyBorder="1" applyAlignment="1"/>
    <xf numFmtId="0" fontId="47" fillId="0" borderId="5" xfId="0" applyFont="1" applyBorder="1" applyAlignment="1"/>
    <xf numFmtId="0" fontId="17" fillId="0" borderId="8" xfId="0" applyFont="1" applyBorder="1" applyAlignment="1">
      <alignment horizontal="left" wrapText="1"/>
    </xf>
    <xf numFmtId="0" fontId="17" fillId="0" borderId="1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7" fillId="0" borderId="2" xfId="0" applyFont="1" applyBorder="1" applyAlignment="1">
      <alignment wrapText="1"/>
    </xf>
    <xf numFmtId="0" fontId="17" fillId="0" borderId="1" xfId="0" applyFont="1" applyBorder="1" applyAlignment="1">
      <alignment wrapText="1"/>
    </xf>
    <xf numFmtId="0" fontId="17" fillId="0" borderId="2" xfId="0" applyFont="1" applyBorder="1" applyAlignment="1"/>
    <xf numFmtId="0" fontId="17" fillId="0" borderId="1" xfId="0" applyFont="1" applyBorder="1" applyAlignment="1"/>
    <xf numFmtId="0" fontId="17" fillId="0" borderId="13" xfId="0" applyFont="1" applyBorder="1" applyAlignment="1">
      <alignment horizontal="center"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49" fontId="17" fillId="0" borderId="9" xfId="0" applyNumberFormat="1" applyFont="1" applyBorder="1" applyAlignment="1">
      <alignment vertical="center" wrapText="1"/>
    </xf>
    <xf numFmtId="49" fontId="17" fillId="0" borderId="10" xfId="0" applyNumberFormat="1" applyFont="1" applyBorder="1" applyAlignment="1">
      <alignment vertical="center" wrapText="1"/>
    </xf>
    <xf numFmtId="49" fontId="17" fillId="0" borderId="11" xfId="0" applyNumberFormat="1" applyFont="1" applyBorder="1" applyAlignment="1">
      <alignment vertical="center" wrapText="1"/>
    </xf>
    <xf numFmtId="0" fontId="17" fillId="0" borderId="2" xfId="0" applyFont="1" applyBorder="1" applyAlignment="1">
      <alignment horizontal="center" wrapText="1"/>
    </xf>
    <xf numFmtId="0" fontId="17" fillId="0" borderId="1" xfId="0" applyFont="1" applyBorder="1" applyAlignment="1">
      <alignment horizont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173" fontId="17" fillId="0" borderId="2" xfId="0" applyNumberFormat="1" applyFont="1" applyBorder="1" applyAlignment="1">
      <alignment horizontal="center"/>
    </xf>
    <xf numFmtId="173" fontId="17" fillId="0" borderId="1" xfId="0" applyNumberFormat="1" applyFont="1" applyBorder="1" applyAlignment="1">
      <alignment horizont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0" xfId="0" applyFont="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wrapText="1"/>
    </xf>
    <xf numFmtId="0" fontId="17" fillId="2" borderId="6" xfId="0" applyFont="1" applyFill="1" applyBorder="1" applyAlignment="1">
      <alignment horizontal="center" wrapText="1"/>
    </xf>
    <xf numFmtId="0" fontId="17" fillId="0" borderId="6" xfId="0" applyFont="1" applyBorder="1" applyAlignment="1"/>
    <xf numFmtId="0" fontId="0" fillId="0" borderId="6" xfId="0" applyBorder="1" applyAlignment="1"/>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17" fillId="0" borderId="10" xfId="0" applyFont="1" applyBorder="1" applyAlignment="1">
      <alignment horizontal="left" vertical="center" wrapText="1"/>
    </xf>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177" fontId="17" fillId="0" borderId="2" xfId="0" applyNumberFormat="1" applyFont="1" applyBorder="1" applyAlignment="1">
      <alignment horizontal="center" wrapText="1"/>
    </xf>
    <xf numFmtId="177" fontId="17" fillId="0" borderId="1" xfId="0" applyNumberFormat="1" applyFont="1" applyBorder="1" applyAlignment="1">
      <alignment horizontal="center"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178" fontId="17" fillId="0" borderId="2" xfId="0" applyNumberFormat="1" applyFont="1" applyBorder="1" applyAlignment="1">
      <alignment horizontal="center" wrapText="1"/>
    </xf>
    <xf numFmtId="178" fontId="17" fillId="0" borderId="1" xfId="0" applyNumberFormat="1" applyFont="1" applyBorder="1" applyAlignment="1">
      <alignment horizontal="center" wrapText="1"/>
    </xf>
    <xf numFmtId="0" fontId="0" fillId="0" borderId="11" xfId="0" applyBorder="1" applyAlignment="1">
      <alignment wrapText="1"/>
    </xf>
    <xf numFmtId="0" fontId="17" fillId="0" borderId="9" xfId="0" applyFont="1" applyBorder="1" applyAlignment="1">
      <alignment wrapText="1"/>
    </xf>
    <xf numFmtId="0" fontId="0" fillId="0" borderId="10" xfId="0" applyBorder="1" applyAlignment="1">
      <alignment wrapText="1"/>
    </xf>
    <xf numFmtId="173" fontId="17" fillId="0" borderId="2" xfId="0" applyNumberFormat="1" applyFont="1" applyBorder="1" applyAlignment="1">
      <alignment horizontal="right" indent="5"/>
    </xf>
    <xf numFmtId="173" fontId="17" fillId="0" borderId="1" xfId="0" applyNumberFormat="1" applyFont="1" applyBorder="1" applyAlignment="1">
      <alignment horizontal="right" indent="5"/>
    </xf>
    <xf numFmtId="0" fontId="34" fillId="0" borderId="0" xfId="0" applyFont="1" applyAlignment="1">
      <alignment vertical="center"/>
    </xf>
    <xf numFmtId="0" fontId="36" fillId="0" borderId="0" xfId="0" applyFont="1" applyAlignment="1">
      <alignment vertical="center"/>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2" borderId="9" xfId="0" applyFont="1" applyFill="1" applyBorder="1" applyAlignment="1">
      <alignment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horizontal="center" vertical="top" wrapText="1"/>
    </xf>
    <xf numFmtId="0" fontId="34" fillId="0" borderId="0" xfId="0" applyFont="1" applyAlignment="1">
      <alignment horizontal="left" vertical="center"/>
    </xf>
    <xf numFmtId="173" fontId="17" fillId="0" borderId="2" xfId="0" applyNumberFormat="1" applyFont="1" applyBorder="1" applyAlignment="1">
      <alignment horizontal="right" wrapText="1" indent="5"/>
    </xf>
    <xf numFmtId="0" fontId="0" fillId="0" borderId="1" xfId="0" applyBorder="1" applyAlignment="1">
      <alignment horizontal="right" wrapText="1" indent="5"/>
    </xf>
    <xf numFmtId="0" fontId="17" fillId="0" borderId="9" xfId="0" applyFont="1" applyBorder="1" applyAlignment="1">
      <alignment horizontal="left" vertical="top" wrapText="1"/>
    </xf>
    <xf numFmtId="0" fontId="22" fillId="0" borderId="10" xfId="0" applyFont="1" applyBorder="1" applyAlignment="1">
      <alignment horizontal="left"/>
    </xf>
    <xf numFmtId="0" fontId="22" fillId="0" borderId="11" xfId="0" applyFont="1" applyBorder="1" applyAlignment="1">
      <alignment horizontal="left"/>
    </xf>
    <xf numFmtId="3" fontId="17" fillId="0" borderId="13" xfId="0" applyNumberFormat="1" applyFont="1" applyBorder="1" applyAlignment="1">
      <alignment horizontal="center" wrapText="1"/>
    </xf>
    <xf numFmtId="3" fontId="17" fillId="0" borderId="4" xfId="0" applyNumberFormat="1" applyFont="1" applyBorder="1" applyAlignment="1">
      <alignment horizontal="center" wrapText="1"/>
    </xf>
    <xf numFmtId="3" fontId="17" fillId="0" borderId="5" xfId="0" applyNumberFormat="1" applyFont="1" applyBorder="1" applyAlignment="1">
      <alignment horizontal="center" wrapText="1"/>
    </xf>
    <xf numFmtId="0" fontId="22" fillId="0" borderId="10" xfId="0" applyFont="1" applyBorder="1" applyAlignment="1">
      <alignment vertical="center"/>
    </xf>
    <xf numFmtId="0" fontId="22" fillId="0" borderId="11" xfId="0" applyFont="1" applyBorder="1" applyAlignment="1">
      <alignment vertical="center"/>
    </xf>
    <xf numFmtId="0" fontId="17" fillId="0" borderId="13" xfId="0" applyFont="1" applyBorder="1" applyAlignment="1">
      <alignment horizontal="left" vertical="top"/>
    </xf>
    <xf numFmtId="0" fontId="17" fillId="0" borderId="4" xfId="0" applyFont="1" applyBorder="1" applyAlignment="1">
      <alignment horizontal="left" vertical="top"/>
    </xf>
    <xf numFmtId="0" fontId="17" fillId="0" borderId="5" xfId="0" applyFont="1" applyBorder="1" applyAlignment="1">
      <alignment horizontal="left" vertical="top"/>
    </xf>
    <xf numFmtId="0" fontId="22" fillId="0" borderId="4" xfId="0" applyFont="1" applyBorder="1" applyAlignment="1">
      <alignment horizontal="center"/>
    </xf>
    <xf numFmtId="0" fontId="22" fillId="0" borderId="5" xfId="0" applyFont="1" applyBorder="1" applyAlignment="1">
      <alignment horizontal="center"/>
    </xf>
    <xf numFmtId="0" fontId="17" fillId="0" borderId="12" xfId="0" applyFont="1" applyBorder="1" applyAlignment="1">
      <alignment horizontal="center" vertical="top" wrapText="1"/>
    </xf>
    <xf numFmtId="0" fontId="0" fillId="0" borderId="7" xfId="0" applyBorder="1" applyAlignment="1">
      <alignment horizontal="center" vertical="top" wrapText="1"/>
    </xf>
    <xf numFmtId="0" fontId="34" fillId="0" borderId="0" xfId="0" applyFont="1" applyFill="1" applyAlignment="1"/>
    <xf numFmtId="0" fontId="17" fillId="0" borderId="1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4" fontId="17" fillId="0" borderId="0" xfId="0" applyNumberFormat="1" applyFont="1" applyBorder="1" applyAlignment="1">
      <alignment horizontal="right" vertical="top" indent="4"/>
    </xf>
    <xf numFmtId="4" fontId="17" fillId="0" borderId="0" xfId="0" applyNumberFormat="1" applyFont="1" applyBorder="1" applyAlignment="1">
      <alignment horizontal="right" vertical="top" wrapText="1" indent="4"/>
    </xf>
    <xf numFmtId="0" fontId="17" fillId="0" borderId="9" xfId="0" applyFont="1" applyBorder="1" applyAlignment="1">
      <alignment horizontal="center" wrapText="1"/>
    </xf>
    <xf numFmtId="0" fontId="0" fillId="0" borderId="11" xfId="0" applyBorder="1" applyAlignment="1">
      <alignment horizontal="center" wrapText="1"/>
    </xf>
    <xf numFmtId="177" fontId="17" fillId="0" borderId="2" xfId="0" applyNumberFormat="1" applyFont="1" applyBorder="1" applyAlignment="1">
      <alignment horizontal="left" vertical="center" indent="3"/>
    </xf>
    <xf numFmtId="0" fontId="0" fillId="0" borderId="1" xfId="0" applyBorder="1" applyAlignment="1">
      <alignment horizontal="left" vertical="center" indent="3"/>
    </xf>
    <xf numFmtId="173" fontId="17" fillId="0" borderId="1" xfId="0" applyNumberFormat="1" applyFont="1" applyBorder="1" applyAlignment="1">
      <alignment horizontal="right" wrapText="1" indent="5"/>
    </xf>
    <xf numFmtId="177" fontId="17" fillId="0" borderId="2" xfId="0" applyNumberFormat="1" applyFont="1" applyBorder="1" applyAlignment="1">
      <alignment horizontal="right" indent="5"/>
    </xf>
    <xf numFmtId="177" fontId="22" fillId="0" borderId="1" xfId="0" applyNumberFormat="1" applyFont="1" applyBorder="1" applyAlignment="1">
      <alignment horizontal="right" indent="5"/>
    </xf>
    <xf numFmtId="177" fontId="17" fillId="0" borderId="1" xfId="0" applyNumberFormat="1" applyFont="1" applyBorder="1" applyAlignment="1">
      <alignment horizontal="right" indent="5"/>
    </xf>
    <xf numFmtId="177" fontId="17" fillId="0" borderId="2" xfId="0" applyNumberFormat="1" applyFont="1" applyBorder="1" applyAlignment="1">
      <alignment horizontal="right" wrapText="1" indent="5"/>
    </xf>
    <xf numFmtId="177" fontId="17" fillId="0" borderId="1" xfId="0" applyNumberFormat="1" applyFont="1" applyBorder="1" applyAlignment="1">
      <alignment horizontal="right" wrapText="1" indent="5"/>
    </xf>
    <xf numFmtId="0" fontId="34" fillId="0" borderId="0" xfId="0" applyFont="1" applyBorder="1" applyAlignment="1">
      <alignment horizontal="left" vertical="center"/>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34" fillId="0" borderId="0" xfId="0" applyFont="1" applyAlignment="1">
      <alignment vertical="center" shrinkToFit="1"/>
    </xf>
    <xf numFmtId="0" fontId="36" fillId="0" borderId="0" xfId="0" applyFont="1" applyAlignment="1">
      <alignment vertical="center" shrinkToFit="1"/>
    </xf>
    <xf numFmtId="0" fontId="0" fillId="0" borderId="0" xfId="0" applyAlignment="1">
      <alignment vertical="center"/>
    </xf>
    <xf numFmtId="173" fontId="0" fillId="0" borderId="1" xfId="0" applyNumberFormat="1" applyBorder="1" applyAlignment="1">
      <alignment horizontal="right" wrapText="1" indent="5"/>
    </xf>
    <xf numFmtId="178" fontId="17" fillId="0" borderId="0" xfId="0" applyNumberFormat="1" applyFont="1" applyBorder="1" applyAlignment="1">
      <alignment horizontal="right" vertical="top" indent="4"/>
    </xf>
    <xf numFmtId="177" fontId="17" fillId="0" borderId="1" xfId="0" applyNumberFormat="1" applyFont="1" applyBorder="1" applyAlignment="1">
      <alignment horizontal="left" vertical="center" indent="3"/>
    </xf>
    <xf numFmtId="177" fontId="17" fillId="0" borderId="2" xfId="0" applyNumberFormat="1" applyFont="1" applyBorder="1" applyAlignment="1">
      <alignment horizontal="left" vertical="top" indent="3"/>
    </xf>
    <xf numFmtId="177" fontId="17" fillId="0" borderId="1" xfId="0" applyNumberFormat="1" applyFont="1" applyBorder="1" applyAlignment="1">
      <alignment horizontal="left" vertical="top" indent="3"/>
    </xf>
    <xf numFmtId="4" fontId="17" fillId="0" borderId="2" xfId="0" applyNumberFormat="1" applyFont="1" applyBorder="1" applyAlignment="1">
      <alignment horizontal="right" wrapText="1" indent="5"/>
    </xf>
    <xf numFmtId="4" fontId="17" fillId="0" borderId="1" xfId="0" applyNumberFormat="1" applyFont="1" applyBorder="1" applyAlignment="1">
      <alignment horizontal="right" wrapText="1" indent="5"/>
    </xf>
    <xf numFmtId="179" fontId="17" fillId="0" borderId="0" xfId="0" applyNumberFormat="1" applyFont="1" applyBorder="1" applyAlignment="1">
      <alignment horizontal="right" vertical="top" indent="4"/>
    </xf>
    <xf numFmtId="173" fontId="17" fillId="0" borderId="3" xfId="0" applyNumberFormat="1" applyFont="1" applyBorder="1" applyAlignment="1">
      <alignment horizontal="right" indent="5"/>
    </xf>
    <xf numFmtId="173" fontId="17" fillId="0" borderId="7" xfId="0" applyNumberFormat="1" applyFont="1" applyBorder="1" applyAlignment="1">
      <alignment horizontal="right" indent="5"/>
    </xf>
    <xf numFmtId="179" fontId="17" fillId="0" borderId="0" xfId="0" applyNumberFormat="1" applyFont="1" applyBorder="1" applyAlignment="1">
      <alignment horizontal="center" vertical="top"/>
    </xf>
    <xf numFmtId="177" fontId="17" fillId="0" borderId="8" xfId="0" applyNumberFormat="1" applyFont="1" applyBorder="1" applyAlignment="1">
      <alignment horizontal="center" wrapText="1"/>
    </xf>
    <xf numFmtId="177" fontId="17" fillId="0" borderId="12" xfId="0" applyNumberFormat="1" applyFont="1" applyBorder="1" applyAlignment="1">
      <alignment horizontal="center" wrapText="1"/>
    </xf>
    <xf numFmtId="178" fontId="17" fillId="0" borderId="8" xfId="0" applyNumberFormat="1" applyFont="1" applyBorder="1" applyAlignment="1">
      <alignment horizontal="center" wrapText="1"/>
    </xf>
    <xf numFmtId="178" fontId="17" fillId="0" borderId="12" xfId="0" applyNumberFormat="1" applyFont="1" applyBorder="1" applyAlignment="1">
      <alignment horizontal="center" wrapText="1"/>
    </xf>
    <xf numFmtId="49" fontId="17" fillId="0" borderId="13" xfId="0" applyNumberFormat="1" applyFont="1" applyBorder="1" applyAlignment="1">
      <alignment horizontal="center" wrapText="1"/>
    </xf>
    <xf numFmtId="49" fontId="17" fillId="0" borderId="4" xfId="0" applyNumberFormat="1" applyFont="1" applyBorder="1" applyAlignment="1">
      <alignment horizontal="center" wrapText="1"/>
    </xf>
    <xf numFmtId="49" fontId="17" fillId="0" borderId="5" xfId="0" applyNumberFormat="1" applyFont="1" applyBorder="1" applyAlignment="1">
      <alignment horizont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4" fillId="0" borderId="0" xfId="0" applyFont="1" applyAlignment="1"/>
    <xf numFmtId="0" fontId="36" fillId="0" borderId="0" xfId="0" applyFont="1" applyAlignme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17" fillId="0" borderId="1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11" xfId="0" applyFont="1" applyBorder="1" applyAlignment="1">
      <alignment horizontal="left" wrapText="1"/>
    </xf>
    <xf numFmtId="0" fontId="17" fillId="0" borderId="8" xfId="0" applyFont="1" applyBorder="1" applyAlignment="1">
      <alignment horizontal="center" vertical="center" wrapText="1"/>
    </xf>
    <xf numFmtId="0" fontId="22" fillId="0" borderId="12" xfId="0" applyFont="1" applyBorder="1"/>
    <xf numFmtId="0" fontId="22" fillId="0" borderId="3" xfId="0" applyFont="1" applyBorder="1"/>
    <xf numFmtId="0" fontId="22" fillId="0" borderId="7" xfId="0" applyFont="1" applyBorder="1"/>
    <xf numFmtId="177" fontId="22" fillId="0" borderId="1" xfId="0" applyNumberFormat="1" applyFont="1" applyBorder="1" applyAlignment="1">
      <alignment horizontal="right" wrapText="1" indent="5"/>
    </xf>
    <xf numFmtId="0" fontId="0" fillId="0" borderId="11" xfId="0" applyBorder="1" applyAlignment="1">
      <alignment horizontal="center" vertical="center" wrapText="1"/>
    </xf>
    <xf numFmtId="173" fontId="17" fillId="0" borderId="2" xfId="0" applyNumberFormat="1" applyFont="1" applyFill="1" applyBorder="1" applyAlignment="1">
      <alignment horizontal="right" wrapText="1" indent="5"/>
    </xf>
    <xf numFmtId="173" fontId="17" fillId="0" borderId="3" xfId="0" applyNumberFormat="1" applyFont="1" applyFill="1" applyBorder="1" applyAlignment="1">
      <alignment horizontal="right" wrapText="1" indent="5"/>
    </xf>
    <xf numFmtId="173" fontId="17" fillId="0" borderId="7" xfId="0" applyNumberFormat="1" applyFont="1" applyFill="1" applyBorder="1" applyAlignment="1">
      <alignment horizontal="right" wrapText="1" indent="5"/>
    </xf>
    <xf numFmtId="180" fontId="17" fillId="0" borderId="0" xfId="0" applyNumberFormat="1" applyFont="1" applyBorder="1" applyAlignment="1">
      <alignment horizontal="right" vertical="top" wrapText="1" indent="4"/>
    </xf>
    <xf numFmtId="173" fontId="17" fillId="0" borderId="1" xfId="0" applyNumberFormat="1" applyFont="1" applyFill="1" applyBorder="1" applyAlignment="1">
      <alignment horizontal="right" wrapText="1" indent="5"/>
    </xf>
    <xf numFmtId="173" fontId="17" fillId="0" borderId="2" xfId="0" applyNumberFormat="1" applyFont="1" applyFill="1" applyBorder="1" applyAlignment="1">
      <alignment horizontal="center" wrapText="1"/>
    </xf>
    <xf numFmtId="173" fontId="17" fillId="0" borderId="1" xfId="0" applyNumberFormat="1" applyFont="1" applyFill="1" applyBorder="1" applyAlignment="1">
      <alignment horizontal="center" wrapText="1"/>
    </xf>
    <xf numFmtId="0" fontId="17" fillId="0" borderId="0" xfId="0" applyFont="1" applyBorder="1" applyAlignment="1">
      <alignment horizontal="center" vertical="center" wrapText="1"/>
    </xf>
    <xf numFmtId="0" fontId="36" fillId="0" borderId="0" xfId="0" applyFont="1" applyAlignment="1">
      <alignment horizontal="left" vertical="center"/>
    </xf>
    <xf numFmtId="0" fontId="17" fillId="0" borderId="13" xfId="0" applyFont="1" applyBorder="1" applyAlignment="1">
      <alignment wrapText="1"/>
    </xf>
    <xf numFmtId="0" fontId="17" fillId="0" borderId="5" xfId="0" applyFont="1" applyBorder="1" applyAlignment="1">
      <alignment wrapText="1"/>
    </xf>
    <xf numFmtId="0" fontId="17" fillId="0" borderId="1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171" fontId="17" fillId="0" borderId="2" xfId="0" applyNumberFormat="1" applyFont="1" applyBorder="1" applyAlignment="1">
      <alignment horizontal="center" wrapText="1"/>
    </xf>
    <xf numFmtId="0" fontId="0" fillId="0" borderId="1" xfId="0" applyBorder="1" applyAlignment="1">
      <alignment horizontal="center" wrapText="1"/>
    </xf>
    <xf numFmtId="171" fontId="17" fillId="0" borderId="2" xfId="0" applyNumberFormat="1" applyFont="1" applyBorder="1" applyAlignment="1">
      <alignment horizontal="center"/>
    </xf>
    <xf numFmtId="171" fontId="17" fillId="0" borderId="1" xfId="0" applyNumberFormat="1" applyFont="1" applyBorder="1" applyAlignment="1">
      <alignment horizontal="center"/>
    </xf>
    <xf numFmtId="171" fontId="17" fillId="0" borderId="3" xfId="0" applyNumberFormat="1" applyFont="1" applyBorder="1" applyAlignment="1">
      <alignment horizontal="center" wrapText="1"/>
    </xf>
    <xf numFmtId="171" fontId="17" fillId="0" borderId="7" xfId="0" applyNumberFormat="1" applyFont="1" applyBorder="1" applyAlignment="1">
      <alignment horizontal="center" wrapText="1"/>
    </xf>
    <xf numFmtId="189" fontId="17" fillId="0" borderId="2" xfId="0" applyNumberFormat="1" applyFont="1" applyBorder="1" applyAlignment="1">
      <alignment horizontal="center" wrapText="1"/>
    </xf>
    <xf numFmtId="189" fontId="17" fillId="0" borderId="1" xfId="0" applyNumberFormat="1" applyFont="1" applyBorder="1" applyAlignment="1">
      <alignment horizontal="center" wrapText="1"/>
    </xf>
    <xf numFmtId="171" fontId="17" fillId="0" borderId="2" xfId="0" applyNumberFormat="1" applyFont="1" applyBorder="1" applyAlignment="1">
      <alignment horizontal="center" vertical="top" wrapText="1"/>
    </xf>
    <xf numFmtId="171" fontId="17" fillId="0" borderId="1" xfId="0" applyNumberFormat="1" applyFont="1" applyBorder="1" applyAlignment="1">
      <alignment horizontal="center" vertical="top" wrapText="1"/>
    </xf>
    <xf numFmtId="171" fontId="17" fillId="0" borderId="1" xfId="0" applyNumberFormat="1" applyFont="1" applyBorder="1" applyAlignment="1">
      <alignment horizontal="center" wrapText="1"/>
    </xf>
    <xf numFmtId="0" fontId="34" fillId="0" borderId="0" xfId="0" applyFont="1" applyAlignment="1">
      <alignment vertical="center" wrapText="1"/>
    </xf>
    <xf numFmtId="0" fontId="36" fillId="0" borderId="0" xfId="0" applyFont="1" applyAlignment="1">
      <alignment vertical="center" wrapText="1"/>
    </xf>
    <xf numFmtId="0" fontId="17" fillId="0" borderId="13" xfId="0" applyFont="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wrapText="1"/>
    </xf>
    <xf numFmtId="0" fontId="17" fillId="0" borderId="7" xfId="0" applyFont="1" applyBorder="1" applyAlignment="1">
      <alignment wrapText="1"/>
    </xf>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189" fontId="17" fillId="0" borderId="2" xfId="0" applyNumberFormat="1" applyFont="1" applyBorder="1" applyAlignment="1">
      <alignment horizontal="right" wrapText="1" indent="2"/>
    </xf>
    <xf numFmtId="189" fontId="17" fillId="0" borderId="1" xfId="0" applyNumberFormat="1" applyFont="1" applyBorder="1" applyAlignment="1">
      <alignment horizontal="right" wrapText="1" indent="2"/>
    </xf>
    <xf numFmtId="171" fontId="17" fillId="0" borderId="0" xfId="0" applyNumberFormat="1" applyFont="1" applyBorder="1" applyAlignment="1">
      <alignment horizontal="center"/>
    </xf>
    <xf numFmtId="171" fontId="17" fillId="0" borderId="2" xfId="0" applyNumberFormat="1" applyFont="1" applyBorder="1" applyAlignment="1">
      <alignment horizontal="right" indent="3"/>
    </xf>
    <xf numFmtId="0" fontId="0" fillId="0" borderId="1" xfId="0" applyBorder="1" applyAlignment="1">
      <alignment horizontal="right" indent="3"/>
    </xf>
    <xf numFmtId="189" fontId="17" fillId="0" borderId="3" xfId="0" applyNumberFormat="1" applyFont="1" applyBorder="1" applyAlignment="1">
      <alignment horizontal="center" wrapText="1"/>
    </xf>
    <xf numFmtId="189" fontId="17" fillId="0" borderId="7" xfId="0" applyNumberFormat="1" applyFont="1" applyBorder="1" applyAlignment="1">
      <alignment horizontal="center" wrapText="1"/>
    </xf>
    <xf numFmtId="171" fontId="17" fillId="0" borderId="3" xfId="0" applyNumberFormat="1" applyFont="1" applyBorder="1" applyAlignment="1">
      <alignment horizontal="center"/>
    </xf>
    <xf numFmtId="171" fontId="17" fillId="0" borderId="7" xfId="0" applyNumberFormat="1" applyFont="1" applyBorder="1" applyAlignment="1">
      <alignment horizontal="center"/>
    </xf>
    <xf numFmtId="181" fontId="17" fillId="0" borderId="2" xfId="0" applyNumberFormat="1" applyFont="1" applyBorder="1" applyAlignment="1">
      <alignment horizontal="center" wrapText="1"/>
    </xf>
    <xf numFmtId="181" fontId="17" fillId="0" borderId="2" xfId="0" applyNumberFormat="1" applyFont="1" applyBorder="1" applyAlignment="1">
      <alignment horizontal="right" wrapText="1" indent="2"/>
    </xf>
    <xf numFmtId="0" fontId="0" fillId="0" borderId="1" xfId="0" applyBorder="1" applyAlignment="1">
      <alignment horizontal="right" wrapText="1" indent="2"/>
    </xf>
    <xf numFmtId="171" fontId="17" fillId="0" borderId="2" xfId="0" applyNumberFormat="1" applyFont="1" applyBorder="1" applyAlignment="1">
      <alignment horizontal="right" wrapText="1" indent="3"/>
    </xf>
    <xf numFmtId="171" fontId="17" fillId="0" borderId="1" xfId="0" applyNumberFormat="1" applyFont="1" applyBorder="1" applyAlignment="1">
      <alignment horizontal="right" wrapText="1" indent="3"/>
    </xf>
    <xf numFmtId="179" fontId="17" fillId="0" borderId="2" xfId="0" applyNumberFormat="1" applyFont="1" applyBorder="1" applyAlignment="1">
      <alignment horizontal="right" wrapText="1" indent="3"/>
    </xf>
    <xf numFmtId="179" fontId="17" fillId="0" borderId="1" xfId="0" applyNumberFormat="1" applyFont="1" applyBorder="1" applyAlignment="1">
      <alignment horizontal="right" wrapText="1" indent="3"/>
    </xf>
    <xf numFmtId="179" fontId="17" fillId="0" borderId="2" xfId="0" applyNumberFormat="1" applyFont="1" applyBorder="1" applyAlignment="1">
      <alignment horizontal="right" indent="3"/>
    </xf>
    <xf numFmtId="179" fontId="17" fillId="0" borderId="1" xfId="0" applyNumberFormat="1" applyFont="1" applyBorder="1" applyAlignment="1">
      <alignment horizontal="right" indent="3"/>
    </xf>
    <xf numFmtId="171" fontId="17" fillId="0" borderId="1" xfId="0" applyNumberFormat="1" applyFont="1" applyBorder="1" applyAlignment="1">
      <alignment horizontal="right" indent="3"/>
    </xf>
    <xf numFmtId="0" fontId="17" fillId="0" borderId="2" xfId="0" applyFont="1" applyBorder="1" applyAlignment="1">
      <alignment horizontal="right" indent="3"/>
    </xf>
    <xf numFmtId="0" fontId="17" fillId="0" borderId="1" xfId="0" applyFont="1" applyBorder="1" applyAlignment="1">
      <alignment horizontal="right" indent="3"/>
    </xf>
    <xf numFmtId="179" fontId="17" fillId="0" borderId="2" xfId="0" applyNumberFormat="1" applyFont="1" applyBorder="1" applyAlignment="1">
      <alignment horizontal="right" indent="2"/>
    </xf>
    <xf numFmtId="179" fontId="17" fillId="0" borderId="1" xfId="0" applyNumberFormat="1" applyFont="1" applyBorder="1" applyAlignment="1">
      <alignment horizontal="right" indent="2"/>
    </xf>
    <xf numFmtId="171" fontId="17" fillId="0" borderId="0" xfId="0" applyNumberFormat="1" applyFont="1" applyBorder="1" applyAlignment="1">
      <alignment horizontal="right" indent="3"/>
    </xf>
    <xf numFmtId="179" fontId="17" fillId="0" borderId="2" xfId="0" applyNumberFormat="1" applyFont="1" applyBorder="1" applyAlignment="1">
      <alignment horizontal="right" wrapText="1" indent="2"/>
    </xf>
    <xf numFmtId="179" fontId="17" fillId="0" borderId="1" xfId="0" applyNumberFormat="1" applyFont="1" applyBorder="1" applyAlignment="1">
      <alignment horizontal="right" wrapText="1" indent="2"/>
    </xf>
    <xf numFmtId="179" fontId="17" fillId="0" borderId="2" xfId="0" applyNumberFormat="1" applyFont="1" applyBorder="1" applyAlignment="1">
      <alignment horizontal="center" wrapText="1"/>
    </xf>
    <xf numFmtId="179" fontId="17" fillId="0" borderId="1" xfId="0" applyNumberFormat="1" applyFont="1" applyBorder="1" applyAlignment="1">
      <alignment horizontal="center" wrapText="1"/>
    </xf>
    <xf numFmtId="0" fontId="0" fillId="0" borderId="1" xfId="0" applyBorder="1" applyAlignment="1">
      <alignment horizontal="right" wrapText="1" indent="3"/>
    </xf>
    <xf numFmtId="0" fontId="17" fillId="0" borderId="8" xfId="0" applyFont="1" applyBorder="1" applyAlignment="1">
      <alignment wrapText="1"/>
    </xf>
    <xf numFmtId="0" fontId="17" fillId="0" borderId="12" xfId="0" applyFont="1" applyBorder="1" applyAlignment="1">
      <alignment wrapText="1"/>
    </xf>
    <xf numFmtId="171" fontId="17" fillId="0" borderId="2" xfId="0" applyNumberFormat="1" applyFont="1" applyBorder="1" applyAlignment="1">
      <alignment horizontal="right" wrapText="1" indent="2"/>
    </xf>
    <xf numFmtId="171" fontId="17" fillId="0" borderId="1" xfId="0" applyNumberFormat="1" applyFont="1" applyBorder="1" applyAlignment="1">
      <alignment horizontal="right" wrapText="1" indent="2"/>
    </xf>
    <xf numFmtId="171" fontId="17" fillId="0" borderId="0" xfId="0" applyNumberFormat="1" applyFont="1" applyBorder="1" applyAlignment="1">
      <alignment horizontal="right" wrapText="1" indent="3"/>
    </xf>
    <xf numFmtId="0" fontId="27" fillId="0" borderId="1" xfId="0" applyFont="1" applyBorder="1" applyAlignment="1">
      <alignment horizontal="left" textRotation="180"/>
    </xf>
    <xf numFmtId="0" fontId="27" fillId="0" borderId="1" xfId="0" applyFont="1" applyBorder="1" applyAlignment="1">
      <alignment horizontal="center" textRotation="180"/>
    </xf>
    <xf numFmtId="164" fontId="17" fillId="0" borderId="13" xfId="0" applyNumberFormat="1" applyFont="1" applyBorder="1" applyAlignment="1">
      <alignment horizont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36" fillId="0" borderId="0" xfId="0" applyFont="1" applyAlignment="1">
      <alignment horizontal="left"/>
    </xf>
    <xf numFmtId="0" fontId="17" fillId="0" borderId="6" xfId="0" applyFont="1" applyBorder="1" applyAlignment="1">
      <alignment horizontal="center" vertical="center" wrapText="1"/>
    </xf>
    <xf numFmtId="0" fontId="17" fillId="0" borderId="9" xfId="0" applyFont="1" applyBorder="1" applyAlignment="1">
      <alignment horizontal="right" vertical="center"/>
    </xf>
    <xf numFmtId="0" fontId="22" fillId="0" borderId="11" xfId="0" applyFont="1" applyBorder="1" applyAlignment="1">
      <alignment horizontal="right" vertical="center"/>
    </xf>
    <xf numFmtId="0" fontId="17"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4" xfId="0" applyBorder="1"/>
    <xf numFmtId="0" fontId="0" fillId="0" borderId="5" xfId="0" applyBorder="1"/>
    <xf numFmtId="0" fontId="17" fillId="0" borderId="14" xfId="0" applyFont="1" applyBorder="1" applyAlignment="1">
      <alignment horizontal="center" vertical="top" wrapText="1"/>
    </xf>
    <xf numFmtId="179" fontId="17" fillId="0" borderId="0" xfId="0" applyNumberFormat="1" applyFont="1" applyBorder="1" applyAlignment="1">
      <alignment horizontal="right" wrapText="1" indent="3"/>
    </xf>
    <xf numFmtId="0" fontId="27" fillId="0" borderId="0" xfId="0" applyFont="1" applyBorder="1" applyAlignment="1">
      <alignment horizontal="center" textRotation="180"/>
    </xf>
    <xf numFmtId="0" fontId="17" fillId="0" borderId="13" xfId="0" applyFont="1" applyBorder="1" applyAlignment="1">
      <alignment horizontal="left" wrapText="1"/>
    </xf>
    <xf numFmtId="0" fontId="17" fillId="0" borderId="4" xfId="0" applyFont="1" applyBorder="1" applyAlignment="1">
      <alignment horizontal="left" wrapText="1"/>
    </xf>
    <xf numFmtId="175" fontId="17" fillId="0" borderId="2" xfId="5" applyNumberFormat="1" applyFont="1" applyBorder="1" applyAlignment="1">
      <alignment horizontal="center" vertical="center" wrapText="1"/>
    </xf>
    <xf numFmtId="175" fontId="17" fillId="0" borderId="1" xfId="5" applyNumberFormat="1" applyFont="1" applyBorder="1" applyAlignment="1">
      <alignment horizontal="center" vertical="center" wrapText="1"/>
    </xf>
    <xf numFmtId="0" fontId="17" fillId="0" borderId="8" xfId="0" applyFont="1" applyBorder="1" applyAlignment="1">
      <alignment horizontal="center" vertical="top" wrapText="1"/>
    </xf>
    <xf numFmtId="175" fontId="17" fillId="0" borderId="2" xfId="0" applyNumberFormat="1" applyFont="1" applyBorder="1" applyAlignment="1">
      <alignment horizontal="center" vertical="center" wrapText="1"/>
    </xf>
    <xf numFmtId="175" fontId="17" fillId="0" borderId="1" xfId="0" applyNumberFormat="1" applyFont="1" applyBorder="1" applyAlignment="1">
      <alignment horizontal="center" vertical="center" wrapText="1"/>
    </xf>
    <xf numFmtId="175" fontId="17" fillId="0" borderId="2" xfId="0" applyNumberFormat="1" applyFont="1" applyBorder="1" applyAlignment="1">
      <alignment horizontal="right" wrapText="1" indent="4"/>
    </xf>
    <xf numFmtId="175" fontId="17" fillId="0" borderId="1" xfId="0" applyNumberFormat="1" applyFont="1" applyBorder="1" applyAlignment="1">
      <alignment horizontal="right" wrapText="1" indent="4"/>
    </xf>
    <xf numFmtId="0" fontId="22" fillId="0" borderId="13" xfId="0" applyFont="1" applyBorder="1" applyAlignment="1">
      <alignment horizontal="center" vertical="top"/>
    </xf>
    <xf numFmtId="0" fontId="22" fillId="0" borderId="5" xfId="0" applyFont="1" applyBorder="1" applyAlignment="1">
      <alignment horizontal="center" vertical="top"/>
    </xf>
    <xf numFmtId="0" fontId="22" fillId="0" borderId="13" xfId="0" applyFont="1" applyBorder="1" applyAlignment="1">
      <alignment horizontal="center"/>
    </xf>
    <xf numFmtId="165" fontId="17" fillId="0" borderId="13" xfId="0" applyNumberFormat="1" applyFont="1" applyBorder="1" applyAlignment="1">
      <alignment horizontal="center"/>
    </xf>
    <xf numFmtId="0" fontId="22" fillId="0" borderId="4" xfId="0" applyFont="1" applyBorder="1" applyAlignment="1"/>
    <xf numFmtId="0" fontId="22" fillId="0" borderId="5" xfId="0" applyFont="1" applyBorder="1" applyAlignment="1"/>
    <xf numFmtId="0" fontId="22" fillId="0" borderId="4" xfId="0" applyFont="1" applyBorder="1" applyAlignment="1">
      <alignment horizontal="center" vertical="top"/>
    </xf>
    <xf numFmtId="0" fontId="22" fillId="0" borderId="5" xfId="0" applyFont="1" applyBorder="1" applyAlignment="1">
      <alignment horizontal="center" vertical="top" wrapText="1"/>
    </xf>
    <xf numFmtId="174" fontId="17" fillId="0" borderId="2" xfId="0" applyNumberFormat="1" applyFont="1" applyBorder="1" applyAlignment="1">
      <alignment horizontal="right" wrapText="1" indent="3"/>
    </xf>
    <xf numFmtId="174" fontId="17" fillId="0" borderId="1" xfId="0" applyNumberFormat="1" applyFont="1" applyBorder="1" applyAlignment="1">
      <alignment horizontal="right" wrapText="1" indent="3"/>
    </xf>
    <xf numFmtId="173" fontId="17" fillId="0" borderId="3" xfId="0" applyNumberFormat="1" applyFont="1" applyBorder="1" applyAlignment="1">
      <alignment horizontal="right" wrapText="1" indent="4"/>
    </xf>
    <xf numFmtId="173" fontId="17" fillId="0" borderId="7" xfId="0" applyNumberFormat="1" applyFont="1" applyBorder="1" applyAlignment="1">
      <alignment horizontal="right" wrapText="1" indent="4"/>
    </xf>
    <xf numFmtId="173" fontId="17" fillId="0" borderId="2" xfId="0" applyNumberFormat="1" applyFont="1" applyBorder="1" applyAlignment="1">
      <alignment horizontal="right" wrapText="1" indent="4"/>
    </xf>
    <xf numFmtId="173" fontId="17" fillId="0" borderId="1" xfId="0" applyNumberFormat="1" applyFont="1" applyBorder="1" applyAlignment="1">
      <alignment horizontal="right" wrapText="1" indent="4"/>
    </xf>
    <xf numFmtId="174" fontId="17" fillId="0" borderId="3" xfId="0" applyNumberFormat="1" applyFont="1" applyBorder="1" applyAlignment="1">
      <alignment horizontal="right" wrapText="1" indent="3"/>
    </xf>
    <xf numFmtId="174" fontId="17" fillId="0" borderId="7" xfId="0" applyNumberFormat="1" applyFont="1" applyBorder="1" applyAlignment="1">
      <alignment horizontal="right" wrapText="1" indent="3"/>
    </xf>
    <xf numFmtId="0" fontId="0" fillId="0" borderId="1" xfId="0" applyBorder="1" applyAlignment="1">
      <alignment horizontal="right" wrapText="1" indent="4"/>
    </xf>
    <xf numFmtId="49" fontId="17" fillId="0" borderId="0" xfId="0" applyNumberFormat="1" applyFont="1" applyBorder="1" applyAlignment="1">
      <alignment vertical="center" wrapText="1"/>
    </xf>
    <xf numFmtId="0" fontId="22" fillId="0" borderId="0" xfId="0" applyFont="1" applyAlignment="1">
      <alignment vertical="center"/>
    </xf>
    <xf numFmtId="175" fontId="34" fillId="0" borderId="2" xfId="0" applyNumberFormat="1" applyFont="1" applyBorder="1" applyAlignment="1">
      <alignment horizontal="center" vertical="center" wrapText="1"/>
    </xf>
    <xf numFmtId="175" fontId="5" fillId="0" borderId="1" xfId="0" applyNumberFormat="1" applyFont="1" applyBorder="1" applyAlignment="1">
      <alignment horizontal="center" vertical="center" wrapText="1"/>
    </xf>
    <xf numFmtId="175" fontId="17" fillId="0" borderId="2" xfId="0" applyNumberFormat="1" applyFont="1" applyBorder="1" applyAlignment="1">
      <alignment horizontal="center" vertical="center"/>
    </xf>
    <xf numFmtId="175" fontId="17" fillId="0" borderId="0" xfId="0" applyNumberFormat="1" applyFont="1" applyBorder="1" applyAlignment="1">
      <alignment horizontal="center" vertical="center"/>
    </xf>
    <xf numFmtId="175" fontId="17" fillId="0" borderId="1" xfId="0" applyNumberFormat="1" applyFont="1" applyBorder="1" applyAlignment="1">
      <alignment horizontal="center" vertical="center"/>
    </xf>
    <xf numFmtId="0" fontId="22" fillId="0" borderId="11" xfId="0" applyFont="1" applyBorder="1" applyAlignment="1">
      <alignment horizontal="center" vertical="top" wrapText="1"/>
    </xf>
    <xf numFmtId="175" fontId="17" fillId="0" borderId="3" xfId="0" applyNumberFormat="1" applyFont="1" applyBorder="1" applyAlignment="1">
      <alignment horizontal="center" vertical="center"/>
    </xf>
    <xf numFmtId="175" fontId="17" fillId="0" borderId="6" xfId="0" applyNumberFormat="1" applyFont="1" applyBorder="1" applyAlignment="1">
      <alignment horizontal="center" vertical="center"/>
    </xf>
    <xf numFmtId="175" fontId="17" fillId="0" borderId="7" xfId="0" applyNumberFormat="1" applyFont="1" applyBorder="1" applyAlignment="1">
      <alignment horizontal="center" vertical="center"/>
    </xf>
    <xf numFmtId="0" fontId="17" fillId="0" borderId="0" xfId="0" applyFont="1" applyAlignment="1">
      <alignment vertical="center"/>
    </xf>
    <xf numFmtId="0" fontId="15" fillId="0" borderId="4" xfId="0" applyFont="1" applyBorder="1" applyAlignment="1">
      <alignment horizontal="left" wrapText="1"/>
    </xf>
    <xf numFmtId="0" fontId="22" fillId="0" borderId="4" xfId="0" applyFont="1" applyBorder="1" applyAlignment="1">
      <alignment horizontal="center" vertical="top" wrapText="1"/>
    </xf>
    <xf numFmtId="170" fontId="19" fillId="0" borderId="2" xfId="0" applyNumberFormat="1" applyFont="1" applyBorder="1" applyAlignment="1">
      <alignment horizontal="center" vertical="center"/>
    </xf>
    <xf numFmtId="170" fontId="0" fillId="0" borderId="0" xfId="0" applyNumberFormat="1" applyBorder="1" applyAlignment="1">
      <alignment horizontal="center" vertical="center"/>
    </xf>
    <xf numFmtId="170" fontId="0" fillId="0" borderId="1" xfId="0" applyNumberFormat="1" applyBorder="1" applyAlignment="1">
      <alignment horizontal="center" vertical="center"/>
    </xf>
    <xf numFmtId="175" fontId="22" fillId="0" borderId="2" xfId="0" applyNumberFormat="1" applyFont="1" applyBorder="1" applyAlignment="1">
      <alignment horizontal="center" vertical="center"/>
    </xf>
    <xf numFmtId="175" fontId="22" fillId="0" borderId="0" xfId="0" applyNumberFormat="1" applyFont="1" applyBorder="1" applyAlignment="1">
      <alignment horizontal="center" vertical="center"/>
    </xf>
    <xf numFmtId="175" fontId="22" fillId="0" borderId="1" xfId="0" applyNumberFormat="1" applyFont="1" applyBorder="1" applyAlignment="1">
      <alignment horizontal="center" vertical="center"/>
    </xf>
    <xf numFmtId="173" fontId="17" fillId="0" borderId="2" xfId="0" applyNumberFormat="1" applyFont="1" applyBorder="1" applyAlignment="1">
      <alignment horizontal="center" wrapText="1"/>
    </xf>
    <xf numFmtId="173" fontId="17" fillId="0" borderId="1" xfId="0" applyNumberFormat="1" applyFont="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5" fontId="17" fillId="0" borderId="0" xfId="0" applyNumberFormat="1" applyFont="1" applyBorder="1" applyAlignment="1">
      <alignment horizontal="right" vertical="center"/>
    </xf>
    <xf numFmtId="175" fontId="17" fillId="0" borderId="3" xfId="5" applyNumberFormat="1" applyFont="1" applyBorder="1" applyAlignment="1">
      <alignment horizontal="center" vertical="center" wrapText="1"/>
    </xf>
    <xf numFmtId="175" fontId="17" fillId="0" borderId="7" xfId="5" applyNumberFormat="1" applyFont="1" applyBorder="1" applyAlignment="1">
      <alignment horizontal="center" vertical="center" wrapText="1"/>
    </xf>
    <xf numFmtId="175" fontId="17" fillId="0" borderId="3" xfId="0" applyNumberFormat="1" applyFont="1" applyBorder="1" applyAlignment="1">
      <alignment horizontal="center" vertical="center" wrapText="1"/>
    </xf>
    <xf numFmtId="175" fontId="17" fillId="0" borderId="7" xfId="0" applyNumberFormat="1" applyFont="1" applyBorder="1" applyAlignment="1">
      <alignment horizontal="center" vertical="center" wrapText="1"/>
    </xf>
    <xf numFmtId="170" fontId="17" fillId="0" borderId="2" xfId="0" applyNumberFormat="1" applyFont="1" applyBorder="1" applyAlignment="1">
      <alignment horizontal="center" vertical="center"/>
    </xf>
    <xf numFmtId="170" fontId="17" fillId="0" borderId="0" xfId="0" applyNumberFormat="1" applyFont="1" applyBorder="1" applyAlignment="1">
      <alignment horizontal="center" vertical="center"/>
    </xf>
    <xf numFmtId="170" fontId="17" fillId="0" borderId="1" xfId="0" applyNumberFormat="1" applyFont="1" applyBorder="1" applyAlignment="1">
      <alignment horizontal="center" vertical="center"/>
    </xf>
    <xf numFmtId="173" fontId="51" fillId="0" borderId="3" xfId="0" applyNumberFormat="1" applyFont="1" applyBorder="1" applyAlignment="1">
      <alignment horizontal="center" vertical="center" wrapText="1"/>
    </xf>
    <xf numFmtId="173" fontId="51" fillId="0" borderId="7" xfId="0" applyNumberFormat="1" applyFont="1" applyBorder="1" applyAlignment="1">
      <alignment horizontal="center" vertical="center" wrapText="1"/>
    </xf>
    <xf numFmtId="173" fontId="51"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173" fontId="17" fillId="0" borderId="2" xfId="0" applyNumberFormat="1" applyFont="1" applyBorder="1" applyAlignment="1">
      <alignment horizontal="center" vertical="center" wrapText="1"/>
    </xf>
    <xf numFmtId="173" fontId="17" fillId="0" borderId="1" xfId="0" applyNumberFormat="1" applyFont="1" applyBorder="1" applyAlignment="1">
      <alignment horizontal="center" vertical="center" wrapText="1"/>
    </xf>
    <xf numFmtId="0" fontId="22" fillId="0" borderId="11" xfId="0" applyFont="1" applyBorder="1" applyAlignment="1">
      <alignment vertical="center" wrapText="1"/>
    </xf>
    <xf numFmtId="173" fontId="51" fillId="0" borderId="1" xfId="0" applyNumberFormat="1" applyFont="1" applyBorder="1" applyAlignment="1">
      <alignment horizontal="center" vertical="center" wrapText="1"/>
    </xf>
    <xf numFmtId="173" fontId="51" fillId="0" borderId="0" xfId="0" applyNumberFormat="1" applyFont="1" applyBorder="1" applyAlignment="1">
      <alignment horizontal="center" vertical="center" wrapText="1"/>
    </xf>
    <xf numFmtId="173" fontId="51" fillId="0" borderId="2" xfId="0" applyNumberFormat="1" applyFont="1" applyBorder="1" applyAlignment="1">
      <alignment horizontal="center" wrapText="1"/>
    </xf>
    <xf numFmtId="173" fontId="51" fillId="0" borderId="1" xfId="0" applyNumberFormat="1" applyFont="1" applyBorder="1" applyAlignment="1">
      <alignment horizontal="center" wrapText="1"/>
    </xf>
    <xf numFmtId="173" fontId="17" fillId="0" borderId="2" xfId="0" applyNumberFormat="1" applyFont="1" applyBorder="1" applyAlignment="1">
      <alignment horizontal="center" vertical="center"/>
    </xf>
    <xf numFmtId="0" fontId="17" fillId="0" borderId="8" xfId="0" applyFont="1" applyBorder="1" applyAlignment="1">
      <alignment vertical="center" wrapText="1"/>
    </xf>
    <xf numFmtId="0" fontId="17" fillId="0" borderId="3" xfId="0" applyFont="1" applyBorder="1" applyAlignment="1">
      <alignment vertical="center" wrapText="1"/>
    </xf>
    <xf numFmtId="179" fontId="51" fillId="0" borderId="3" xfId="0" applyNumberFormat="1" applyFont="1" applyBorder="1" applyAlignment="1">
      <alignment horizontal="center" wrapText="1"/>
    </xf>
    <xf numFmtId="0" fontId="0" fillId="0" borderId="7" xfId="0" applyBorder="1" applyAlignment="1">
      <alignment horizontal="center"/>
    </xf>
    <xf numFmtId="3" fontId="17" fillId="0" borderId="2" xfId="0" applyNumberFormat="1" applyFont="1" applyBorder="1" applyAlignment="1">
      <alignment horizontal="center"/>
    </xf>
    <xf numFmtId="3" fontId="17" fillId="0" borderId="1" xfId="0" applyNumberFormat="1" applyFont="1" applyBorder="1" applyAlignment="1">
      <alignment horizontal="center"/>
    </xf>
    <xf numFmtId="179" fontId="51" fillId="0" borderId="2" xfId="0" applyNumberFormat="1" applyFont="1" applyBorder="1" applyAlignment="1">
      <alignment horizontal="center" wrapText="1"/>
    </xf>
    <xf numFmtId="179" fontId="17" fillId="0" borderId="2" xfId="0" applyNumberFormat="1" applyFont="1" applyBorder="1" applyAlignment="1">
      <alignment horizontal="center"/>
    </xf>
    <xf numFmtId="171" fontId="17" fillId="0" borderId="2" xfId="0" applyNumberFormat="1" applyFont="1" applyBorder="1" applyAlignment="1">
      <alignment horizontal="center" vertical="center" wrapText="1"/>
    </xf>
    <xf numFmtId="171" fontId="17" fillId="0" borderId="2" xfId="0" applyNumberFormat="1" applyFont="1" applyBorder="1" applyAlignment="1">
      <alignment horizontal="center" vertical="top"/>
    </xf>
    <xf numFmtId="171" fontId="17" fillId="0" borderId="1" xfId="0" applyNumberFormat="1" applyFont="1" applyBorder="1" applyAlignment="1">
      <alignment horizontal="center" vertical="top"/>
    </xf>
    <xf numFmtId="171" fontId="17" fillId="0" borderId="1" xfId="0" applyNumberFormat="1"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171" fontId="17" fillId="0" borderId="3" xfId="0" applyNumberFormat="1" applyFont="1" applyBorder="1" applyAlignment="1">
      <alignment horizontal="center" vertical="top" wrapText="1"/>
    </xf>
    <xf numFmtId="171" fontId="17" fillId="0" borderId="7" xfId="0" applyNumberFormat="1" applyFont="1" applyBorder="1" applyAlignment="1">
      <alignment horizontal="center" vertical="top" wrapText="1"/>
    </xf>
    <xf numFmtId="171" fontId="17" fillId="3" borderId="2"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17" fillId="0" borderId="15" xfId="0" applyFont="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171" fontId="17" fillId="0" borderId="6" xfId="0" applyNumberFormat="1" applyFont="1" applyBorder="1" applyAlignment="1">
      <alignment horizontal="center"/>
    </xf>
    <xf numFmtId="3" fontId="17" fillId="0" borderId="2" xfId="0" applyNumberFormat="1" applyFont="1" applyBorder="1" applyAlignment="1">
      <alignment horizontal="center" wrapText="1"/>
    </xf>
    <xf numFmtId="0" fontId="22" fillId="0" borderId="12" xfId="0" applyFont="1" applyBorder="1" applyAlignment="1">
      <alignment vertical="center"/>
    </xf>
    <xf numFmtId="0" fontId="22" fillId="0" borderId="3" xfId="0" applyFont="1" applyBorder="1" applyAlignment="1">
      <alignment vertical="center"/>
    </xf>
    <xf numFmtId="0" fontId="22" fillId="0" borderId="7" xfId="0" applyFont="1" applyBorder="1" applyAlignment="1">
      <alignment vertical="center"/>
    </xf>
    <xf numFmtId="173" fontId="51" fillId="0" borderId="3" xfId="0" applyNumberFormat="1" applyFont="1" applyBorder="1" applyAlignment="1">
      <alignment horizontal="center" wrapText="1"/>
    </xf>
    <xf numFmtId="0" fontId="0" fillId="0" borderId="7" xfId="0" applyBorder="1" applyAlignment="1">
      <alignment horizontal="center" wrapText="1"/>
    </xf>
    <xf numFmtId="49" fontId="22"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0" fontId="22" fillId="0" borderId="1"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173" fontId="17" fillId="0" borderId="2" xfId="0" applyNumberFormat="1" applyFont="1" applyBorder="1" applyAlignment="1">
      <alignment horizontal="right" vertical="center" wrapText="1" indent="1"/>
    </xf>
    <xf numFmtId="0" fontId="0" fillId="0" borderId="1" xfId="0" applyBorder="1" applyAlignment="1">
      <alignment horizontal="right" wrapText="1" indent="1"/>
    </xf>
    <xf numFmtId="0" fontId="17" fillId="0" borderId="15" xfId="0" applyFont="1" applyBorder="1" applyAlignment="1">
      <alignment horizontal="center" vertical="top" wrapText="1"/>
    </xf>
    <xf numFmtId="0" fontId="17" fillId="0" borderId="0" xfId="0" applyFont="1" applyBorder="1" applyAlignment="1">
      <alignment horizontal="left"/>
    </xf>
    <xf numFmtId="0" fontId="17" fillId="0" borderId="15" xfId="0" applyFont="1" applyBorder="1" applyAlignment="1">
      <alignment horizontal="center" vertical="center" wrapText="1"/>
    </xf>
    <xf numFmtId="171" fontId="17" fillId="0" borderId="8" xfId="0" applyNumberFormat="1" applyFont="1" applyBorder="1" applyAlignment="1">
      <alignment horizontal="left" vertical="center" wrapText="1"/>
    </xf>
    <xf numFmtId="171" fontId="17" fillId="0" borderId="12" xfId="0" applyNumberFormat="1" applyFont="1" applyBorder="1" applyAlignment="1">
      <alignment horizontal="left" vertical="center" wrapText="1"/>
    </xf>
    <xf numFmtId="171" fontId="17" fillId="0" borderId="3" xfId="0" applyNumberFormat="1" applyFont="1" applyBorder="1" applyAlignment="1">
      <alignment horizontal="left" vertical="center" wrapText="1"/>
    </xf>
    <xf numFmtId="171" fontId="17" fillId="0" borderId="7" xfId="0" applyNumberFormat="1" applyFont="1" applyBorder="1" applyAlignment="1">
      <alignment horizontal="left" vertical="center" wrapText="1"/>
    </xf>
    <xf numFmtId="171" fontId="17" fillId="0" borderId="2" xfId="0" applyNumberFormat="1" applyFont="1" applyBorder="1" applyAlignment="1">
      <alignment horizontal="left" wrapText="1"/>
    </xf>
    <xf numFmtId="171" fontId="17" fillId="0" borderId="0" xfId="0" applyNumberFormat="1" applyFont="1" applyBorder="1" applyAlignment="1">
      <alignment horizontal="left" wrapText="1"/>
    </xf>
    <xf numFmtId="171" fontId="17" fillId="0" borderId="13" xfId="0" quotePrefix="1" applyNumberFormat="1" applyFont="1" applyBorder="1" applyAlignment="1">
      <alignment horizontal="center" vertical="center"/>
    </xf>
    <xf numFmtId="171" fontId="17" fillId="0" borderId="4" xfId="0" quotePrefix="1" applyNumberFormat="1" applyFont="1" applyBorder="1" applyAlignment="1">
      <alignment horizontal="center" vertical="center"/>
    </xf>
    <xf numFmtId="171" fontId="17" fillId="0" borderId="5" xfId="0" quotePrefix="1" applyNumberFormat="1" applyFont="1" applyBorder="1" applyAlignment="1">
      <alignment horizontal="center" vertical="center"/>
    </xf>
    <xf numFmtId="171" fontId="17" fillId="0" borderId="8" xfId="0" applyNumberFormat="1" applyFont="1" applyBorder="1" applyAlignment="1">
      <alignment horizontal="left" wrapText="1"/>
    </xf>
    <xf numFmtId="171" fontId="17" fillId="0" borderId="14" xfId="0" applyNumberFormat="1" applyFont="1" applyBorder="1" applyAlignment="1">
      <alignment horizontal="left" wrapText="1"/>
    </xf>
    <xf numFmtId="171" fontId="17" fillId="0" borderId="2" xfId="0" applyNumberFormat="1" applyFont="1" applyBorder="1" applyAlignment="1">
      <alignment horizontal="left"/>
    </xf>
    <xf numFmtId="171" fontId="17" fillId="0" borderId="0" xfId="0" applyNumberFormat="1" applyFont="1" applyBorder="1" applyAlignment="1">
      <alignment horizontal="left"/>
    </xf>
    <xf numFmtId="171" fontId="17" fillId="0" borderId="14" xfId="0" applyNumberFormat="1" applyFont="1" applyBorder="1" applyAlignment="1">
      <alignment horizontal="left" vertical="center" wrapText="1"/>
    </xf>
    <xf numFmtId="171" fontId="17" fillId="0" borderId="6" xfId="0" applyNumberFormat="1" applyFont="1" applyBorder="1" applyAlignment="1">
      <alignment horizontal="left" vertical="center" wrapText="1"/>
    </xf>
    <xf numFmtId="171" fontId="17" fillId="0" borderId="1" xfId="0" applyNumberFormat="1" applyFont="1" applyBorder="1" applyAlignment="1">
      <alignment horizontal="left" wrapText="1"/>
    </xf>
    <xf numFmtId="0" fontId="27" fillId="0" borderId="0" xfId="0" applyFont="1" applyBorder="1" applyAlignment="1">
      <alignment horizontal="left" textRotation="180"/>
    </xf>
    <xf numFmtId="171" fontId="17" fillId="0" borderId="3" xfId="0" applyNumberFormat="1" applyFont="1" applyBorder="1" applyAlignment="1">
      <alignment horizontal="left" wrapText="1" readingOrder="1"/>
    </xf>
    <xf numFmtId="171" fontId="17" fillId="0" borderId="6" xfId="0" applyNumberFormat="1" applyFont="1" applyBorder="1" applyAlignment="1">
      <alignment horizontal="left" wrapText="1" readingOrder="1"/>
    </xf>
    <xf numFmtId="171" fontId="17" fillId="0" borderId="0" xfId="0" applyNumberFormat="1" applyFont="1" applyBorder="1" applyAlignment="1">
      <alignment horizontal="left" wrapText="1" readingOrder="1"/>
    </xf>
    <xf numFmtId="171" fontId="17" fillId="0" borderId="13" xfId="0" applyNumberFormat="1" applyFont="1" applyBorder="1" applyAlignment="1">
      <alignment horizontal="left" wrapText="1"/>
    </xf>
    <xf numFmtId="171" fontId="17" fillId="0" borderId="4" xfId="0" applyNumberFormat="1" applyFont="1" applyBorder="1" applyAlignment="1">
      <alignment horizontal="left" wrapText="1"/>
    </xf>
    <xf numFmtId="171" fontId="17" fillId="0" borderId="1" xfId="0" applyNumberFormat="1" applyFont="1" applyBorder="1" applyAlignment="1">
      <alignment horizontal="left"/>
    </xf>
    <xf numFmtId="171" fontId="17" fillId="0" borderId="13" xfId="0" applyNumberFormat="1" applyFont="1" applyBorder="1" applyAlignment="1">
      <alignment horizontal="center" vertical="center"/>
    </xf>
    <xf numFmtId="171" fontId="17" fillId="0" borderId="4" xfId="0" applyNumberFormat="1" applyFont="1" applyBorder="1" applyAlignment="1">
      <alignment horizontal="center" vertical="center"/>
    </xf>
    <xf numFmtId="171" fontId="17" fillId="0" borderId="5" xfId="0" applyNumberFormat="1" applyFont="1" applyBorder="1" applyAlignment="1">
      <alignment horizontal="center" vertical="center"/>
    </xf>
    <xf numFmtId="167" fontId="17" fillId="0" borderId="13" xfId="0" applyNumberFormat="1" applyFont="1" applyBorder="1" applyAlignment="1">
      <alignment horizontal="center" wrapText="1"/>
    </xf>
    <xf numFmtId="167" fontId="17" fillId="0" borderId="4" xfId="0" applyNumberFormat="1" applyFont="1" applyBorder="1" applyAlignment="1">
      <alignment horizontal="center" wrapText="1"/>
    </xf>
    <xf numFmtId="167" fontId="17" fillId="0" borderId="5" xfId="0" applyNumberFormat="1" applyFont="1" applyBorder="1" applyAlignment="1">
      <alignment horizont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67" fontId="17" fillId="0" borderId="13" xfId="0" applyNumberFormat="1" applyFont="1" applyBorder="1" applyAlignment="1">
      <alignment horizontal="center" vertical="top" wrapText="1"/>
    </xf>
    <xf numFmtId="167" fontId="17" fillId="0" borderId="4" xfId="0" applyNumberFormat="1" applyFont="1" applyBorder="1" applyAlignment="1">
      <alignment horizontal="center" vertical="top" wrapText="1"/>
    </xf>
    <xf numFmtId="167" fontId="17" fillId="0" borderId="5" xfId="0" applyNumberFormat="1" applyFont="1" applyBorder="1" applyAlignment="1">
      <alignment horizontal="center" vertical="top" wrapText="1"/>
    </xf>
  </cellXfs>
  <cellStyles count="14">
    <cellStyle name="Euro" xfId="1"/>
    <cellStyle name="Euro 2" xfId="2"/>
    <cellStyle name="Euro 2 2" xfId="10"/>
    <cellStyle name="Normal" xfId="0" builtinId="0"/>
    <cellStyle name="Normal 2" xfId="3"/>
    <cellStyle name="Normal 2 2" xfId="11"/>
    <cellStyle name="Normal 3" xfId="4"/>
    <cellStyle name="Normal 3 2" xfId="12"/>
    <cellStyle name="Normal 4" xfId="5"/>
    <cellStyle name="Normal 5" xfId="6"/>
    <cellStyle name="Normal 6" xfId="7"/>
    <cellStyle name="Normal 7" xfId="9"/>
    <cellStyle name="Normal 8" xfId="13"/>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40</xdr:row>
      <xdr:rowOff>47625</xdr:rowOff>
    </xdr:from>
    <xdr:to>
      <xdr:col>3</xdr:col>
      <xdr:colOff>1020920</xdr:colOff>
      <xdr:row>45</xdr:row>
      <xdr:rowOff>12259</xdr:rowOff>
    </xdr:to>
    <xdr:pic>
      <xdr:nvPicPr>
        <xdr:cNvPr id="5" name="Picture 4"/>
        <xdr:cNvPicPr>
          <a:picLocks noChangeAspect="1"/>
        </xdr:cNvPicPr>
      </xdr:nvPicPr>
      <xdr:blipFill>
        <a:blip xmlns:r="http://schemas.openxmlformats.org/officeDocument/2006/relationships" r:embed="rId1"/>
        <a:stretch>
          <a:fillRect/>
        </a:stretch>
      </xdr:blipFill>
      <xdr:spPr>
        <a:xfrm>
          <a:off x="523875" y="7839075"/>
          <a:ext cx="2554445" cy="77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755</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756</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756</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755</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758</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757</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758</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758</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759</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759</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759</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759</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10</xdr:col>
      <xdr:colOff>131379</xdr:colOff>
      <xdr:row>1117</xdr:row>
      <xdr:rowOff>6569</xdr:rowOff>
    </xdr:from>
    <xdr:ext cx="118241" cy="224487"/>
    <xdr:sp macro="" textlink="">
      <xdr:nvSpPr>
        <xdr:cNvPr id="16" name="TextBox 15"/>
        <xdr:cNvSpPr txBox="1"/>
      </xdr:nvSpPr>
      <xdr:spPr>
        <a:xfrm flipH="1">
          <a:off x="6135413" y="153680948"/>
          <a:ext cx="118241" cy="2244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10</xdr:col>
      <xdr:colOff>144518</xdr:colOff>
      <xdr:row>1117</xdr:row>
      <xdr:rowOff>59121</xdr:rowOff>
    </xdr:from>
    <xdr:ext cx="479533" cy="201538"/>
    <xdr:sp macro="" textlink="">
      <xdr:nvSpPr>
        <xdr:cNvPr id="17" name="TextBox 16"/>
        <xdr:cNvSpPr txBox="1"/>
      </xdr:nvSpPr>
      <xdr:spPr>
        <a:xfrm>
          <a:off x="6148552" y="153733500"/>
          <a:ext cx="479533" cy="201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endParaRPr lang="en-ZA" sz="800">
            <a:latin typeface="Arial" pitchFamily="34" charset="0"/>
            <a:cs typeface="Arial" pitchFamily="34" charset="0"/>
          </a:endParaRPr>
        </a:p>
      </xdr:txBody>
    </xdr:sp>
    <xdr:clientData/>
  </xdr:oneCellAnchor>
  <xdr:oneCellAnchor>
    <xdr:from>
      <xdr:col>10</xdr:col>
      <xdr:colOff>407276</xdr:colOff>
      <xdr:row>1116</xdr:row>
      <xdr:rowOff>91967</xdr:rowOff>
    </xdr:from>
    <xdr:ext cx="702879" cy="472964"/>
    <xdr:sp macro="" textlink="">
      <xdr:nvSpPr>
        <xdr:cNvPr id="19" name="TextBox 18"/>
        <xdr:cNvSpPr txBox="1"/>
      </xdr:nvSpPr>
      <xdr:spPr>
        <a:xfrm>
          <a:off x="6411310" y="153634967"/>
          <a:ext cx="702879" cy="472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0</xdr:colOff>
      <xdr:row>1117</xdr:row>
      <xdr:rowOff>120213</xdr:rowOff>
    </xdr:from>
    <xdr:ext cx="183931" cy="280493"/>
    <xdr:sp macro="" textlink="">
      <xdr:nvSpPr>
        <xdr:cNvPr id="20" name="TextBox 19"/>
        <xdr:cNvSpPr txBox="1"/>
      </xdr:nvSpPr>
      <xdr:spPr>
        <a:xfrm>
          <a:off x="4039914" y="153794592"/>
          <a:ext cx="183931" cy="280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4</xdr:col>
      <xdr:colOff>354723</xdr:colOff>
      <xdr:row>1120</xdr:row>
      <xdr:rowOff>1</xdr:rowOff>
    </xdr:from>
    <xdr:ext cx="177363" cy="118240"/>
    <xdr:sp macro="" textlink="">
      <xdr:nvSpPr>
        <xdr:cNvPr id="22" name="TextBox 21"/>
        <xdr:cNvSpPr txBox="1"/>
      </xdr:nvSpPr>
      <xdr:spPr>
        <a:xfrm>
          <a:off x="2430516" y="143249432"/>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ZA" sz="8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n-ZA" sz="800">
            <a:latin typeface="Arial" pitchFamily="34" charset="0"/>
            <a:cs typeface="Arial" pitchFamily="34" charset="0"/>
          </a:endParaRPr>
        </a:p>
      </xdr:txBody>
    </xdr:sp>
    <xdr:clientData/>
  </xdr:oneCellAnchor>
  <xdr:oneCellAnchor>
    <xdr:from>
      <xdr:col>7</xdr:col>
      <xdr:colOff>563217</xdr:colOff>
      <xdr:row>249</xdr:row>
      <xdr:rowOff>124810</xdr:rowOff>
    </xdr:from>
    <xdr:ext cx="133094" cy="140234"/>
    <xdr:sp macro="" textlink="">
      <xdr:nvSpPr>
        <xdr:cNvPr id="33" name="TextBox 32"/>
        <xdr:cNvSpPr txBox="1"/>
      </xdr:nvSpPr>
      <xdr:spPr>
        <a:xfrm>
          <a:off x="5233751" y="37108086"/>
          <a:ext cx="133094" cy="140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7</xdr:col>
      <xdr:colOff>546652</xdr:colOff>
      <xdr:row>250</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250</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249</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91</xdr:row>
      <xdr:rowOff>0</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91</xdr:row>
      <xdr:rowOff>0</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91</xdr:row>
      <xdr:rowOff>0</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91</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91</xdr:row>
      <xdr:rowOff>0</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91</xdr:row>
      <xdr:rowOff>0</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487582</xdr:colOff>
      <xdr:row>91</xdr:row>
      <xdr:rowOff>0</xdr:rowOff>
    </xdr:from>
    <xdr:ext cx="99392" cy="157369"/>
    <xdr:sp macro="" textlink="">
      <xdr:nvSpPr>
        <xdr:cNvPr id="48" name="TextBox 47"/>
        <xdr:cNvSpPr txBox="1"/>
      </xdr:nvSpPr>
      <xdr:spPr>
        <a:xfrm>
          <a:off x="3896875" y="13575259"/>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91</xdr:row>
      <xdr:rowOff>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459828</xdr:colOff>
      <xdr:row>938</xdr:row>
      <xdr:rowOff>6569</xdr:rowOff>
    </xdr:from>
    <xdr:ext cx="137948" cy="125952"/>
    <xdr:sp macro="" textlink="">
      <xdr:nvSpPr>
        <xdr:cNvPr id="40" name="TextBox 39"/>
        <xdr:cNvSpPr txBox="1"/>
      </xdr:nvSpPr>
      <xdr:spPr>
        <a:xfrm>
          <a:off x="1905000" y="121630966"/>
          <a:ext cx="137948" cy="12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558362</xdr:colOff>
      <xdr:row>937</xdr:row>
      <xdr:rowOff>124812</xdr:rowOff>
    </xdr:from>
    <xdr:ext cx="115956" cy="132522"/>
    <xdr:sp macro="" textlink="">
      <xdr:nvSpPr>
        <xdr:cNvPr id="50" name="TextBox 49"/>
        <xdr:cNvSpPr txBox="1"/>
      </xdr:nvSpPr>
      <xdr:spPr>
        <a:xfrm>
          <a:off x="2634155" y="121617829"/>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466396</xdr:colOff>
      <xdr:row>938</xdr:row>
      <xdr:rowOff>0</xdr:rowOff>
    </xdr:from>
    <xdr:ext cx="115956" cy="132522"/>
    <xdr:sp macro="" textlink="">
      <xdr:nvSpPr>
        <xdr:cNvPr id="51" name="TextBox 50"/>
        <xdr:cNvSpPr txBox="1"/>
      </xdr:nvSpPr>
      <xdr:spPr>
        <a:xfrm>
          <a:off x="3875689" y="12162439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440122</xdr:colOff>
      <xdr:row>939</xdr:row>
      <xdr:rowOff>124810</xdr:rowOff>
    </xdr:from>
    <xdr:ext cx="177363" cy="118240"/>
    <xdr:sp macro="" textlink="">
      <xdr:nvSpPr>
        <xdr:cNvPr id="52" name="TextBox 51"/>
        <xdr:cNvSpPr txBox="1"/>
      </xdr:nvSpPr>
      <xdr:spPr>
        <a:xfrm>
          <a:off x="1885294" y="121880586"/>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453259</xdr:colOff>
      <xdr:row>940</xdr:row>
      <xdr:rowOff>131379</xdr:rowOff>
    </xdr:from>
    <xdr:ext cx="177363" cy="118240"/>
    <xdr:sp macro="" textlink="">
      <xdr:nvSpPr>
        <xdr:cNvPr id="53" name="TextBox 52"/>
        <xdr:cNvSpPr txBox="1"/>
      </xdr:nvSpPr>
      <xdr:spPr>
        <a:xfrm>
          <a:off x="1898431" y="122018534"/>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463826</xdr:colOff>
      <xdr:row>91</xdr:row>
      <xdr:rowOff>0</xdr:rowOff>
    </xdr:from>
    <xdr:ext cx="149087" cy="157370"/>
    <xdr:sp macro="" textlink="">
      <xdr:nvSpPr>
        <xdr:cNvPr id="61" name="TextBox 60"/>
        <xdr:cNvSpPr txBox="1"/>
      </xdr:nvSpPr>
      <xdr:spPr>
        <a:xfrm>
          <a:off x="1902101" y="134985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91</xdr:row>
      <xdr:rowOff>0</xdr:rowOff>
    </xdr:from>
    <xdr:ext cx="99391" cy="157371"/>
    <xdr:sp macro="" textlink="">
      <xdr:nvSpPr>
        <xdr:cNvPr id="62" name="TextBox 61"/>
        <xdr:cNvSpPr txBox="1"/>
      </xdr:nvSpPr>
      <xdr:spPr>
        <a:xfrm>
          <a:off x="2621860" y="13490297"/>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91</xdr:row>
      <xdr:rowOff>0</xdr:rowOff>
    </xdr:from>
    <xdr:ext cx="149087" cy="157370"/>
    <xdr:sp macro="" textlink="">
      <xdr:nvSpPr>
        <xdr:cNvPr id="63" name="TextBox 62"/>
        <xdr:cNvSpPr txBox="1"/>
      </xdr:nvSpPr>
      <xdr:spPr>
        <a:xfrm>
          <a:off x="3235601" y="134985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91</xdr:row>
      <xdr:rowOff>0</xdr:rowOff>
    </xdr:from>
    <xdr:ext cx="99392" cy="157369"/>
    <xdr:sp macro="" textlink="">
      <xdr:nvSpPr>
        <xdr:cNvPr id="64" name="TextBox 63"/>
        <xdr:cNvSpPr txBox="1"/>
      </xdr:nvSpPr>
      <xdr:spPr>
        <a:xfrm>
          <a:off x="1947863" y="140493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91</xdr:row>
      <xdr:rowOff>0</xdr:rowOff>
    </xdr:from>
    <xdr:ext cx="99392" cy="157369"/>
    <xdr:sp macro="" textlink="">
      <xdr:nvSpPr>
        <xdr:cNvPr id="65" name="TextBox 64"/>
        <xdr:cNvSpPr txBox="1"/>
      </xdr:nvSpPr>
      <xdr:spPr>
        <a:xfrm>
          <a:off x="2643187" y="1403985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91</xdr:row>
      <xdr:rowOff>0</xdr:rowOff>
    </xdr:from>
    <xdr:ext cx="99392" cy="157369"/>
    <xdr:sp macro="" textlink="">
      <xdr:nvSpPr>
        <xdr:cNvPr id="66" name="TextBox 65"/>
        <xdr:cNvSpPr txBox="1"/>
      </xdr:nvSpPr>
      <xdr:spPr>
        <a:xfrm>
          <a:off x="3276600" y="1403985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487582</xdr:colOff>
      <xdr:row>91</xdr:row>
      <xdr:rowOff>0</xdr:rowOff>
    </xdr:from>
    <xdr:ext cx="99392" cy="157369"/>
    <xdr:sp macro="" textlink="">
      <xdr:nvSpPr>
        <xdr:cNvPr id="67" name="TextBox 66"/>
        <xdr:cNvSpPr txBox="1"/>
      </xdr:nvSpPr>
      <xdr:spPr>
        <a:xfrm>
          <a:off x="3888007" y="14031474"/>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91</xdr:row>
      <xdr:rowOff>0</xdr:rowOff>
    </xdr:from>
    <xdr:ext cx="149087" cy="157370"/>
    <xdr:sp macro="" textlink="">
      <xdr:nvSpPr>
        <xdr:cNvPr id="68" name="TextBox 67"/>
        <xdr:cNvSpPr txBox="1"/>
      </xdr:nvSpPr>
      <xdr:spPr>
        <a:xfrm>
          <a:off x="3857625" y="1349692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8</xdr:col>
      <xdr:colOff>563217</xdr:colOff>
      <xdr:row>249</xdr:row>
      <xdr:rowOff>124810</xdr:rowOff>
    </xdr:from>
    <xdr:ext cx="133094" cy="140234"/>
    <xdr:sp macro="" textlink="">
      <xdr:nvSpPr>
        <xdr:cNvPr id="58" name="TextBox 57"/>
        <xdr:cNvSpPr txBox="1"/>
      </xdr:nvSpPr>
      <xdr:spPr>
        <a:xfrm>
          <a:off x="5220942" y="38081935"/>
          <a:ext cx="133094" cy="140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250</xdr:row>
      <xdr:rowOff>124240</xdr:rowOff>
    </xdr:from>
    <xdr:ext cx="149087" cy="157370"/>
    <xdr:sp macro="" textlink="">
      <xdr:nvSpPr>
        <xdr:cNvPr id="59" name="TextBox 58"/>
        <xdr:cNvSpPr txBox="1"/>
      </xdr:nvSpPr>
      <xdr:spPr>
        <a:xfrm>
          <a:off x="5204377" y="3821471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250</xdr:row>
      <xdr:rowOff>124240</xdr:rowOff>
    </xdr:from>
    <xdr:ext cx="149087" cy="157370"/>
    <xdr:sp macro="" textlink="">
      <xdr:nvSpPr>
        <xdr:cNvPr id="60" name="TextBox 59"/>
        <xdr:cNvSpPr txBox="1"/>
      </xdr:nvSpPr>
      <xdr:spPr>
        <a:xfrm>
          <a:off x="3864251" y="3821471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249</xdr:row>
      <xdr:rowOff>115956</xdr:rowOff>
    </xdr:from>
    <xdr:ext cx="149087" cy="157370"/>
    <xdr:sp macro="" textlink="">
      <xdr:nvSpPr>
        <xdr:cNvPr id="69" name="TextBox 68"/>
        <xdr:cNvSpPr txBox="1"/>
      </xdr:nvSpPr>
      <xdr:spPr>
        <a:xfrm>
          <a:off x="3872532" y="380730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10</xdr:col>
      <xdr:colOff>128280</xdr:colOff>
      <xdr:row>1118</xdr:row>
      <xdr:rowOff>66924</xdr:rowOff>
    </xdr:from>
    <xdr:ext cx="1444237" cy="153270"/>
    <xdr:sp macro="" textlink="">
      <xdr:nvSpPr>
        <xdr:cNvPr id="70" name="TextBox 69"/>
        <xdr:cNvSpPr txBox="1"/>
      </xdr:nvSpPr>
      <xdr:spPr>
        <a:xfrm rot="5009966" flipH="1">
          <a:off x="6777798" y="153227199"/>
          <a:ext cx="153270" cy="1444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lvl="0"/>
          <a:endParaRPr lang="en-ZA" sz="800" baseline="30000">
            <a:latin typeface="Arial" pitchFamily="34" charset="0"/>
            <a:cs typeface="Arial" pitchFamily="34" charset="0"/>
          </a:endParaRPr>
        </a:p>
      </xdr:txBody>
    </xdr:sp>
    <xdr:clientData/>
  </xdr:oneCellAnchor>
  <xdr:oneCellAnchor>
    <xdr:from>
      <xdr:col>10</xdr:col>
      <xdr:colOff>437294</xdr:colOff>
      <xdr:row>1118</xdr:row>
      <xdr:rowOff>122995</xdr:rowOff>
    </xdr:from>
    <xdr:ext cx="149087" cy="157370"/>
    <xdr:sp macro="" textlink="">
      <xdr:nvSpPr>
        <xdr:cNvPr id="71" name="TextBox 70"/>
        <xdr:cNvSpPr txBox="1"/>
      </xdr:nvSpPr>
      <xdr:spPr>
        <a:xfrm>
          <a:off x="6441328" y="153928754"/>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en-ZA" sz="800">
            <a:effectLst/>
          </a:endParaRPr>
        </a:p>
      </xdr:txBody>
    </xdr:sp>
    <xdr:clientData/>
  </xdr:oneCellAnchor>
  <xdr:oneCellAnchor>
    <xdr:from>
      <xdr:col>9</xdr:col>
      <xdr:colOff>212776</xdr:colOff>
      <xdr:row>1119</xdr:row>
      <xdr:rowOff>26277</xdr:rowOff>
    </xdr:from>
    <xdr:ext cx="3761448" cy="97962"/>
    <xdr:sp macro="" textlink="">
      <xdr:nvSpPr>
        <xdr:cNvPr id="72" name="TextBox 71"/>
        <xdr:cNvSpPr txBox="1"/>
      </xdr:nvSpPr>
      <xdr:spPr>
        <a:xfrm>
          <a:off x="5586190" y="153963415"/>
          <a:ext cx="3761448" cy="979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11</xdr:col>
      <xdr:colOff>545224</xdr:colOff>
      <xdr:row>1117</xdr:row>
      <xdr:rowOff>45983</xdr:rowOff>
    </xdr:from>
    <xdr:ext cx="367862" cy="275897"/>
    <xdr:sp macro="" textlink="">
      <xdr:nvSpPr>
        <xdr:cNvPr id="73" name="TextBox 72"/>
        <xdr:cNvSpPr txBox="1"/>
      </xdr:nvSpPr>
      <xdr:spPr>
        <a:xfrm>
          <a:off x="7179879" y="153720362"/>
          <a:ext cx="367862" cy="27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470680</xdr:colOff>
      <xdr:row>1117</xdr:row>
      <xdr:rowOff>120214</xdr:rowOff>
    </xdr:from>
    <xdr:ext cx="112643" cy="108916"/>
    <xdr:sp macro="" textlink="">
      <xdr:nvSpPr>
        <xdr:cNvPr id="74" name="TextBox 73"/>
        <xdr:cNvSpPr txBox="1"/>
      </xdr:nvSpPr>
      <xdr:spPr>
        <a:xfrm>
          <a:off x="4499755" y="161092714"/>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10</xdr:col>
      <xdr:colOff>151087</xdr:colOff>
      <xdr:row>1121</xdr:row>
      <xdr:rowOff>13136</xdr:rowOff>
    </xdr:from>
    <xdr:ext cx="1175844" cy="52553"/>
    <xdr:sp macro="" textlink="">
      <xdr:nvSpPr>
        <xdr:cNvPr id="75" name="TextBox 74"/>
        <xdr:cNvSpPr txBox="1"/>
      </xdr:nvSpPr>
      <xdr:spPr>
        <a:xfrm flipV="1">
          <a:off x="6155121" y="154213033"/>
          <a:ext cx="1175844" cy="52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470680</xdr:colOff>
      <xdr:row>1118</xdr:row>
      <xdr:rowOff>120214</xdr:rowOff>
    </xdr:from>
    <xdr:ext cx="112643" cy="108916"/>
    <xdr:sp macro="" textlink="">
      <xdr:nvSpPr>
        <xdr:cNvPr id="55" name="TextBox 54"/>
        <xdr:cNvSpPr txBox="1"/>
      </xdr:nvSpPr>
      <xdr:spPr>
        <a:xfrm>
          <a:off x="4510594" y="153794593"/>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1"/>
  <sheetViews>
    <sheetView view="pageBreakPreview" topLeftCell="A23" zoomScaleNormal="75" workbookViewId="0">
      <selection activeCell="E64" sqref="E64"/>
    </sheetView>
  </sheetViews>
  <sheetFormatPr defaultRowHeight="12.75" x14ac:dyDescent="0.2"/>
  <cols>
    <col min="1" max="1" width="0.7109375" customWidth="1"/>
    <col min="2" max="2" width="6" customWidth="1"/>
    <col min="3" max="3" width="24.140625" customWidth="1"/>
    <col min="4" max="4" width="26.7109375" customWidth="1"/>
    <col min="5" max="5" width="25" customWidth="1"/>
    <col min="6" max="7" width="3" customWidth="1"/>
  </cols>
  <sheetData>
    <row r="2" spans="3:5" x14ac:dyDescent="0.2">
      <c r="C2" t="s">
        <v>423</v>
      </c>
    </row>
    <row r="3" spans="3:5" x14ac:dyDescent="0.2">
      <c r="C3" t="s">
        <v>423</v>
      </c>
    </row>
    <row r="11" spans="3:5" ht="18" customHeight="1" x14ac:dyDescent="0.2"/>
    <row r="12" spans="3:5" ht="30" customHeight="1" x14ac:dyDescent="0.5">
      <c r="C12" s="230"/>
      <c r="D12" s="231" t="s">
        <v>784</v>
      </c>
      <c r="E12" s="230"/>
    </row>
    <row r="13" spans="3:5" ht="16.5" customHeight="1" x14ac:dyDescent="0.4">
      <c r="C13" s="230"/>
      <c r="D13" s="232" t="s">
        <v>785</v>
      </c>
      <c r="E13" s="230"/>
    </row>
    <row r="14" spans="3:5" ht="30" customHeight="1" x14ac:dyDescent="0.45">
      <c r="D14" s="233" t="s">
        <v>786</v>
      </c>
    </row>
    <row r="15" spans="3:5" ht="30" customHeight="1" x14ac:dyDescent="0.5">
      <c r="D15" s="231" t="s">
        <v>787</v>
      </c>
    </row>
    <row r="16" spans="3:5" ht="50.25" customHeight="1" x14ac:dyDescent="0.65">
      <c r="D16" s="575">
        <v>2021</v>
      </c>
    </row>
    <row r="17" spans="4:4" ht="18" x14ac:dyDescent="0.25">
      <c r="D17" s="175"/>
    </row>
    <row r="18" spans="4:4" x14ac:dyDescent="0.2">
      <c r="D18" s="12"/>
    </row>
    <row r="19" spans="4:4" x14ac:dyDescent="0.2">
      <c r="D19" s="12"/>
    </row>
    <row r="20" spans="4:4" x14ac:dyDescent="0.2">
      <c r="D20" s="12"/>
    </row>
    <row r="21" spans="4:4" x14ac:dyDescent="0.2">
      <c r="D21" s="12"/>
    </row>
    <row r="22" spans="4:4" x14ac:dyDescent="0.2">
      <c r="D22" s="12"/>
    </row>
    <row r="23" spans="4:4" x14ac:dyDescent="0.2">
      <c r="D23" s="12"/>
    </row>
    <row r="24" spans="4:4" x14ac:dyDescent="0.2">
      <c r="D24" s="12"/>
    </row>
    <row r="25" spans="4:4" x14ac:dyDescent="0.2">
      <c r="D25" s="12"/>
    </row>
    <row r="26" spans="4:4" x14ac:dyDescent="0.2">
      <c r="D26" s="12"/>
    </row>
    <row r="27" spans="4:4" x14ac:dyDescent="0.2">
      <c r="D27" s="12"/>
    </row>
    <row r="28" spans="4:4" x14ac:dyDescent="0.2">
      <c r="D28" s="12"/>
    </row>
    <row r="29" spans="4:4" x14ac:dyDescent="0.2">
      <c r="D29" s="12"/>
    </row>
    <row r="30" spans="4:4" x14ac:dyDescent="0.2">
      <c r="D30" s="12"/>
    </row>
    <row r="31" spans="4:4" x14ac:dyDescent="0.2">
      <c r="D31" s="12"/>
    </row>
    <row r="32" spans="4:4" x14ac:dyDescent="0.2">
      <c r="D32" s="12"/>
    </row>
    <row r="33" spans="2:4" x14ac:dyDescent="0.2">
      <c r="D33" s="12"/>
    </row>
    <row r="34" spans="2:4" x14ac:dyDescent="0.2">
      <c r="D34" s="12"/>
    </row>
    <row r="35" spans="2:4" x14ac:dyDescent="0.2">
      <c r="D35" s="12"/>
    </row>
    <row r="36" spans="2:4" x14ac:dyDescent="0.2">
      <c r="D36" s="12"/>
    </row>
    <row r="37" spans="2:4" x14ac:dyDescent="0.2">
      <c r="D37" s="12"/>
    </row>
    <row r="38" spans="2:4" x14ac:dyDescent="0.2">
      <c r="D38" s="12"/>
    </row>
    <row r="39" spans="2:4" x14ac:dyDescent="0.2">
      <c r="B39" s="576" t="s">
        <v>1836</v>
      </c>
      <c r="D39" s="12"/>
    </row>
    <row r="40" spans="2:4" x14ac:dyDescent="0.2">
      <c r="D40" s="12"/>
    </row>
    <row r="41" spans="2:4" x14ac:dyDescent="0.2">
      <c r="D41" s="12"/>
    </row>
    <row r="42" spans="2:4" x14ac:dyDescent="0.2">
      <c r="D42" s="12"/>
    </row>
    <row r="43" spans="2:4" x14ac:dyDescent="0.2">
      <c r="D43" s="12"/>
    </row>
    <row r="44" spans="2:4" x14ac:dyDescent="0.2">
      <c r="D44" s="12"/>
    </row>
    <row r="45" spans="2:4" x14ac:dyDescent="0.2">
      <c r="D45" s="12"/>
    </row>
    <row r="46" spans="2:4" x14ac:dyDescent="0.2">
      <c r="D46" s="12"/>
    </row>
    <row r="47" spans="2:4" x14ac:dyDescent="0.2">
      <c r="D47" s="12"/>
    </row>
    <row r="48" spans="2:4" x14ac:dyDescent="0.2">
      <c r="D48" s="12"/>
    </row>
    <row r="49" spans="2:4" x14ac:dyDescent="0.2">
      <c r="D49" s="12"/>
    </row>
    <row r="50" spans="2:4" x14ac:dyDescent="0.2">
      <c r="D50" s="12"/>
    </row>
    <row r="51" spans="2:4" x14ac:dyDescent="0.2">
      <c r="B51" s="3">
        <v>2021</v>
      </c>
      <c r="D51" s="12"/>
    </row>
    <row r="52" spans="2:4" x14ac:dyDescent="0.2">
      <c r="D52" s="12"/>
    </row>
    <row r="53" spans="2:4" x14ac:dyDescent="0.2">
      <c r="B53" t="s">
        <v>730</v>
      </c>
      <c r="D53" s="12"/>
    </row>
    <row r="54" spans="2:4" ht="6.75" customHeight="1" x14ac:dyDescent="0.2">
      <c r="D54" s="12"/>
    </row>
    <row r="55" spans="2:4" x14ac:dyDescent="0.2">
      <c r="C55" t="s">
        <v>748</v>
      </c>
      <c r="D55" s="12"/>
    </row>
    <row r="56" spans="2:4" x14ac:dyDescent="0.2">
      <c r="C56" t="s">
        <v>749</v>
      </c>
      <c r="D56" s="12"/>
    </row>
    <row r="57" spans="2:4" x14ac:dyDescent="0.2">
      <c r="C57" t="s">
        <v>731</v>
      </c>
      <c r="D57" s="12"/>
    </row>
    <row r="58" spans="2:4" x14ac:dyDescent="0.2">
      <c r="D58" s="12"/>
    </row>
    <row r="59" spans="2:4" x14ac:dyDescent="0.2">
      <c r="D59" s="12"/>
    </row>
    <row r="60" spans="2:4" x14ac:dyDescent="0.2">
      <c r="B60" t="s">
        <v>732</v>
      </c>
      <c r="D60" s="12"/>
    </row>
    <row r="61" spans="2:4" x14ac:dyDescent="0.2">
      <c r="D61" s="12"/>
    </row>
    <row r="62" spans="2:4" x14ac:dyDescent="0.2">
      <c r="C62" t="s">
        <v>1837</v>
      </c>
      <c r="D62" s="12"/>
    </row>
    <row r="63" spans="2:4" x14ac:dyDescent="0.2">
      <c r="D63" s="12"/>
    </row>
    <row r="64" spans="2:4" x14ac:dyDescent="0.2">
      <c r="D64" s="12"/>
    </row>
    <row r="65" spans="2:8" x14ac:dyDescent="0.2">
      <c r="B65" t="s">
        <v>733</v>
      </c>
      <c r="D65" s="12"/>
    </row>
    <row r="66" spans="2:8" x14ac:dyDescent="0.2">
      <c r="D66" s="12"/>
    </row>
    <row r="67" spans="2:8" x14ac:dyDescent="0.2">
      <c r="C67" t="s">
        <v>750</v>
      </c>
      <c r="D67" s="12"/>
    </row>
    <row r="68" spans="2:8" x14ac:dyDescent="0.2">
      <c r="C68" s="576" t="s">
        <v>1150</v>
      </c>
      <c r="D68" s="12"/>
    </row>
    <row r="69" spans="2:8" x14ac:dyDescent="0.2">
      <c r="C69" t="s">
        <v>751</v>
      </c>
      <c r="D69" s="12"/>
    </row>
    <row r="70" spans="2:8" x14ac:dyDescent="0.2">
      <c r="C70" t="s">
        <v>731</v>
      </c>
      <c r="D70" s="12"/>
    </row>
    <row r="71" spans="2:8" x14ac:dyDescent="0.2">
      <c r="D71" s="12"/>
    </row>
    <row r="72" spans="2:8" x14ac:dyDescent="0.2">
      <c r="C72" t="s">
        <v>297</v>
      </c>
      <c r="D72" s="12"/>
    </row>
    <row r="73" spans="2:8" x14ac:dyDescent="0.2">
      <c r="D73" s="12"/>
    </row>
    <row r="74" spans="2:8" x14ac:dyDescent="0.2">
      <c r="C74" t="s">
        <v>1838</v>
      </c>
      <c r="D74" s="12"/>
    </row>
    <row r="75" spans="2:8" x14ac:dyDescent="0.2">
      <c r="D75" s="12"/>
    </row>
    <row r="76" spans="2:8" x14ac:dyDescent="0.2">
      <c r="D76" s="12"/>
    </row>
    <row r="77" spans="2:8" x14ac:dyDescent="0.2">
      <c r="B77" s="17"/>
      <c r="C77" s="17"/>
      <c r="D77" s="17"/>
      <c r="E77" s="17"/>
      <c r="F77" s="17"/>
      <c r="G77" s="17"/>
    </row>
    <row r="78" spans="2:8" ht="104.25" customHeight="1" x14ac:dyDescent="0.2">
      <c r="B78" s="1661" t="s">
        <v>1900</v>
      </c>
      <c r="C78" s="1662"/>
      <c r="D78" s="1662"/>
      <c r="E78" s="1662"/>
      <c r="F78" s="1662"/>
      <c r="G78" s="19"/>
      <c r="H78" s="3"/>
    </row>
    <row r="79" spans="2:8" ht="38.25" customHeight="1" x14ac:dyDescent="0.2">
      <c r="B79" s="1663" t="s">
        <v>762</v>
      </c>
      <c r="C79" s="1662"/>
      <c r="D79" s="1662"/>
      <c r="E79" s="1662"/>
      <c r="F79" s="1662"/>
      <c r="G79" s="19"/>
      <c r="H79" s="3"/>
    </row>
    <row r="80" spans="2:8" ht="27.75" customHeight="1" x14ac:dyDescent="0.2">
      <c r="B80" s="1661" t="s">
        <v>1246</v>
      </c>
      <c r="C80" s="1662"/>
      <c r="D80" s="1662"/>
      <c r="E80" s="1662"/>
      <c r="F80" s="1662"/>
      <c r="G80" s="19"/>
      <c r="H80" s="3"/>
    </row>
    <row r="81" spans="2:8" ht="66" customHeight="1" x14ac:dyDescent="0.2">
      <c r="B81" s="1669" t="s">
        <v>734</v>
      </c>
      <c r="C81" s="1670"/>
      <c r="D81" s="1670"/>
      <c r="E81" s="1670"/>
      <c r="F81" s="1670"/>
      <c r="G81" s="20"/>
      <c r="H81" s="3"/>
    </row>
    <row r="82" spans="2:8" x14ac:dyDescent="0.2">
      <c r="C82" s="2"/>
      <c r="D82" s="3"/>
      <c r="E82" s="3"/>
      <c r="F82" s="3"/>
      <c r="G82" s="3"/>
    </row>
    <row r="83" spans="2:8" x14ac:dyDescent="0.2">
      <c r="C83" s="2"/>
      <c r="D83" s="3"/>
      <c r="E83" s="3"/>
      <c r="F83" s="3"/>
      <c r="G83" s="3"/>
    </row>
    <row r="84" spans="2:8" x14ac:dyDescent="0.2">
      <c r="C84" s="2"/>
      <c r="D84" s="3"/>
      <c r="E84" s="3"/>
      <c r="F84" s="3"/>
      <c r="G84" s="3"/>
    </row>
    <row r="85" spans="2:8" x14ac:dyDescent="0.2">
      <c r="C85" s="2"/>
      <c r="D85" s="3"/>
      <c r="E85" s="3"/>
      <c r="F85" s="3"/>
      <c r="G85" s="3"/>
    </row>
    <row r="86" spans="2:8" x14ac:dyDescent="0.2">
      <c r="C86" s="2"/>
      <c r="D86" s="3"/>
      <c r="E86" s="3"/>
      <c r="F86" s="3"/>
      <c r="G86" s="3"/>
    </row>
    <row r="87" spans="2:8" x14ac:dyDescent="0.2">
      <c r="C87" s="2"/>
      <c r="D87" s="3"/>
      <c r="E87" s="3"/>
      <c r="F87" s="3"/>
      <c r="G87" s="3"/>
    </row>
    <row r="88" spans="2:8" x14ac:dyDescent="0.2">
      <c r="C88" s="2"/>
      <c r="D88" s="3"/>
      <c r="E88" s="3"/>
      <c r="F88" s="3"/>
      <c r="G88" s="3"/>
    </row>
    <row r="89" spans="2:8" x14ac:dyDescent="0.2">
      <c r="C89" s="2"/>
      <c r="D89" s="3"/>
      <c r="E89" s="3"/>
      <c r="F89" s="3"/>
      <c r="G89" s="3"/>
    </row>
    <row r="90" spans="2:8" x14ac:dyDescent="0.2">
      <c r="C90" s="2"/>
      <c r="D90" s="3"/>
      <c r="E90" s="3"/>
      <c r="F90" s="3"/>
      <c r="G90" s="3"/>
    </row>
    <row r="91" spans="2:8" x14ac:dyDescent="0.2">
      <c r="C91" s="2"/>
      <c r="D91" s="12" t="s">
        <v>0</v>
      </c>
      <c r="E91" s="3"/>
      <c r="F91" s="3"/>
      <c r="G91" s="3"/>
    </row>
    <row r="92" spans="2:8" x14ac:dyDescent="0.2">
      <c r="C92" s="2"/>
      <c r="D92" s="12"/>
      <c r="E92" s="3"/>
      <c r="F92" s="3"/>
      <c r="G92" s="3"/>
    </row>
    <row r="93" spans="2:8" x14ac:dyDescent="0.2">
      <c r="C93" s="2"/>
      <c r="D93" s="3"/>
      <c r="E93" s="3"/>
      <c r="F93" s="3"/>
      <c r="G93" s="3"/>
    </row>
    <row r="94" spans="2:8" ht="30" customHeight="1" x14ac:dyDescent="0.2">
      <c r="B94" s="1666" t="s">
        <v>309</v>
      </c>
      <c r="C94" s="1667"/>
      <c r="D94" s="1667"/>
      <c r="E94" s="1667"/>
      <c r="F94" s="1667"/>
      <c r="G94" s="1668"/>
    </row>
    <row r="95" spans="2:8" x14ac:dyDescent="0.2">
      <c r="B95" s="10"/>
      <c r="C95" s="14" t="s">
        <v>310</v>
      </c>
      <c r="D95" s="1618" t="s">
        <v>446</v>
      </c>
      <c r="E95" s="1618"/>
      <c r="F95" s="1618"/>
      <c r="G95" s="9"/>
    </row>
    <row r="96" spans="2:8" ht="13.15" customHeight="1" x14ac:dyDescent="0.2">
      <c r="B96" s="10"/>
      <c r="C96" s="14" t="s">
        <v>311</v>
      </c>
      <c r="D96" s="1618" t="s">
        <v>447</v>
      </c>
      <c r="E96" s="1618"/>
      <c r="F96" s="1618"/>
      <c r="G96" s="9"/>
    </row>
    <row r="97" spans="2:7" s="1104" customFormat="1" ht="13.15" customHeight="1" x14ac:dyDescent="0.2">
      <c r="B97" s="10"/>
      <c r="C97" s="1115" t="s">
        <v>317</v>
      </c>
      <c r="D97" s="1116" t="s">
        <v>457</v>
      </c>
      <c r="E97" s="1092"/>
      <c r="F97" s="1092"/>
      <c r="G97" s="9"/>
    </row>
    <row r="98" spans="2:7" x14ac:dyDescent="0.2">
      <c r="B98" s="10"/>
      <c r="C98" s="14" t="s">
        <v>312</v>
      </c>
      <c r="D98" s="1618" t="s">
        <v>448</v>
      </c>
      <c r="E98" s="1618"/>
      <c r="F98" s="1618"/>
      <c r="G98" s="9"/>
    </row>
    <row r="99" spans="2:7" x14ac:dyDescent="0.2">
      <c r="B99" s="10"/>
      <c r="C99" s="14" t="s">
        <v>42</v>
      </c>
      <c r="D99" s="1618" t="s">
        <v>449</v>
      </c>
      <c r="E99" s="1618"/>
      <c r="F99" s="1618"/>
      <c r="G99" s="9"/>
    </row>
    <row r="100" spans="2:7" ht="13.15" customHeight="1" x14ac:dyDescent="0.2">
      <c r="B100" s="10"/>
      <c r="C100" s="14" t="s">
        <v>313</v>
      </c>
      <c r="D100" s="1618" t="s">
        <v>450</v>
      </c>
      <c r="E100" s="1618"/>
      <c r="F100" s="1618"/>
      <c r="G100" s="9"/>
    </row>
    <row r="101" spans="2:7" x14ac:dyDescent="0.2">
      <c r="B101" s="10"/>
      <c r="C101" s="14" t="s">
        <v>367</v>
      </c>
      <c r="D101" s="1618" t="s">
        <v>752</v>
      </c>
      <c r="E101" s="1618"/>
      <c r="F101" s="1618"/>
      <c r="G101" s="9"/>
    </row>
    <row r="102" spans="2:7" x14ac:dyDescent="0.2">
      <c r="B102" s="10"/>
      <c r="C102" s="14" t="s">
        <v>3</v>
      </c>
      <c r="D102" s="1618" t="s">
        <v>451</v>
      </c>
      <c r="E102" s="1618"/>
      <c r="F102" s="1618"/>
      <c r="G102" s="9"/>
    </row>
    <row r="103" spans="2:7" s="1104" customFormat="1" ht="12.75" customHeight="1" x14ac:dyDescent="0.2">
      <c r="B103" s="10"/>
      <c r="C103" s="1115" t="s">
        <v>1278</v>
      </c>
      <c r="D103" s="1679" t="s">
        <v>1279</v>
      </c>
      <c r="E103" s="1679"/>
      <c r="F103" s="1092"/>
      <c r="G103" s="9"/>
    </row>
    <row r="104" spans="2:7" x14ac:dyDescent="0.2">
      <c r="B104" s="10"/>
      <c r="C104" s="14" t="s">
        <v>315</v>
      </c>
      <c r="D104" s="1618" t="s">
        <v>453</v>
      </c>
      <c r="E104" s="1618"/>
      <c r="F104" s="1618"/>
      <c r="G104" s="9"/>
    </row>
    <row r="105" spans="2:7" ht="13.15" customHeight="1" x14ac:dyDescent="0.2">
      <c r="B105" s="10"/>
      <c r="C105" s="14" t="s">
        <v>753</v>
      </c>
      <c r="D105" s="1618" t="s">
        <v>454</v>
      </c>
      <c r="E105" s="1618"/>
      <c r="F105" s="1618"/>
      <c r="G105" s="9"/>
    </row>
    <row r="106" spans="2:7" s="1104" customFormat="1" ht="13.15" customHeight="1" x14ac:dyDescent="0.2">
      <c r="B106" s="10"/>
      <c r="C106" s="1091" t="s">
        <v>314</v>
      </c>
      <c r="D106" s="1618" t="s">
        <v>452</v>
      </c>
      <c r="E106" s="1618"/>
      <c r="F106" s="1618"/>
      <c r="G106" s="9"/>
    </row>
    <row r="107" spans="2:7" s="1104" customFormat="1" ht="13.15" customHeight="1" x14ac:dyDescent="0.2">
      <c r="B107" s="10"/>
      <c r="C107" s="1115" t="s">
        <v>1281</v>
      </c>
      <c r="D107" s="1679" t="s">
        <v>1280</v>
      </c>
      <c r="E107" s="1679"/>
      <c r="F107" s="1092"/>
      <c r="G107" s="9"/>
    </row>
    <row r="108" spans="2:7" s="1104" customFormat="1" ht="13.15" customHeight="1" x14ac:dyDescent="0.2">
      <c r="B108" s="10"/>
      <c r="C108" s="1115" t="s">
        <v>1290</v>
      </c>
      <c r="D108" s="1679" t="s">
        <v>1291</v>
      </c>
      <c r="E108" s="1679"/>
      <c r="F108" s="1092"/>
      <c r="G108" s="9"/>
    </row>
    <row r="109" spans="2:7" s="1104" customFormat="1" ht="13.15" customHeight="1" x14ac:dyDescent="0.2">
      <c r="B109" s="10"/>
      <c r="C109" s="1115" t="s">
        <v>1294</v>
      </c>
      <c r="D109" s="1679" t="s">
        <v>1295</v>
      </c>
      <c r="E109" s="1679"/>
      <c r="F109" s="1092"/>
      <c r="G109" s="9"/>
    </row>
    <row r="110" spans="2:7" x14ac:dyDescent="0.2">
      <c r="B110" s="10"/>
      <c r="C110" s="14" t="s">
        <v>442</v>
      </c>
      <c r="D110" s="1618" t="s">
        <v>455</v>
      </c>
      <c r="E110" s="1618"/>
      <c r="F110" s="1618"/>
      <c r="G110" s="9"/>
    </row>
    <row r="111" spans="2:7" ht="13.9" customHeight="1" x14ac:dyDescent="0.2">
      <c r="B111" s="10"/>
      <c r="C111" s="14" t="s">
        <v>316</v>
      </c>
      <c r="D111" s="1618" t="s">
        <v>456</v>
      </c>
      <c r="E111" s="1618"/>
      <c r="F111" s="1618"/>
      <c r="G111" s="9"/>
    </row>
    <row r="112" spans="2:7" ht="13.15" customHeight="1" x14ac:dyDescent="0.2">
      <c r="B112" s="10"/>
      <c r="C112" s="14" t="s">
        <v>400</v>
      </c>
      <c r="D112" s="1618" t="s">
        <v>286</v>
      </c>
      <c r="E112" s="1618"/>
      <c r="F112" s="1618"/>
      <c r="G112" s="9"/>
    </row>
    <row r="113" spans="2:7" ht="13.15" customHeight="1" x14ac:dyDescent="0.2">
      <c r="B113" s="10"/>
      <c r="C113" s="14" t="s">
        <v>319</v>
      </c>
      <c r="D113" s="1618" t="s">
        <v>287</v>
      </c>
      <c r="E113" s="1618"/>
      <c r="F113" s="1618"/>
      <c r="G113" s="9"/>
    </row>
    <row r="114" spans="2:7" ht="13.15" customHeight="1" x14ac:dyDescent="0.2">
      <c r="B114" s="13"/>
      <c r="C114" s="38" t="s">
        <v>443</v>
      </c>
      <c r="D114" s="1634" t="s">
        <v>288</v>
      </c>
      <c r="E114" s="1634"/>
      <c r="F114" s="1634"/>
      <c r="G114" s="18"/>
    </row>
    <row r="148" spans="2:7" x14ac:dyDescent="0.2">
      <c r="D148" s="12" t="s">
        <v>1</v>
      </c>
    </row>
    <row r="149" spans="2:7" x14ac:dyDescent="0.2">
      <c r="D149" s="12"/>
    </row>
    <row r="151" spans="2:7" ht="26.25" customHeight="1" x14ac:dyDescent="0.2">
      <c r="B151" s="1671" t="s">
        <v>192</v>
      </c>
      <c r="C151" s="1672"/>
      <c r="D151" s="1672"/>
      <c r="E151" s="1672"/>
      <c r="F151" s="1672"/>
      <c r="G151" s="1673"/>
    </row>
    <row r="152" spans="2:7" ht="15" customHeight="1" x14ac:dyDescent="0.2">
      <c r="B152" s="1619" t="s">
        <v>193</v>
      </c>
      <c r="C152" s="1620"/>
      <c r="D152" s="1620"/>
      <c r="E152" s="1620"/>
      <c r="F152" s="1620"/>
      <c r="G152" s="1621"/>
    </row>
    <row r="153" spans="2:7" x14ac:dyDescent="0.2">
      <c r="B153" s="1635" t="s">
        <v>194</v>
      </c>
      <c r="C153" s="1636"/>
      <c r="D153" s="29"/>
      <c r="E153" s="1624" t="s">
        <v>204</v>
      </c>
      <c r="F153" s="1624"/>
      <c r="G153" s="1623"/>
    </row>
    <row r="154" spans="2:7" x14ac:dyDescent="0.2">
      <c r="B154" s="1622" t="s">
        <v>195</v>
      </c>
      <c r="C154" s="1623"/>
      <c r="D154" s="30" t="s">
        <v>200</v>
      </c>
      <c r="E154" s="1624" t="s">
        <v>205</v>
      </c>
      <c r="F154" s="1624"/>
      <c r="G154" s="1623"/>
    </row>
    <row r="155" spans="2:7" x14ac:dyDescent="0.2">
      <c r="B155" s="1622" t="s">
        <v>196</v>
      </c>
      <c r="C155" s="1623"/>
      <c r="D155" s="30" t="s">
        <v>201</v>
      </c>
      <c r="E155" s="1624" t="s">
        <v>206</v>
      </c>
      <c r="F155" s="1624"/>
      <c r="G155" s="1623"/>
    </row>
    <row r="156" spans="2:7" x14ac:dyDescent="0.2">
      <c r="B156" s="1622" t="s">
        <v>197</v>
      </c>
      <c r="C156" s="1623"/>
      <c r="D156" s="31"/>
      <c r="E156" s="1624" t="s">
        <v>207</v>
      </c>
      <c r="F156" s="1625"/>
      <c r="G156" s="1623"/>
    </row>
    <row r="157" spans="2:7" x14ac:dyDescent="0.2">
      <c r="B157" s="1622" t="s">
        <v>198</v>
      </c>
      <c r="C157" s="1623"/>
      <c r="D157" s="30" t="s">
        <v>202</v>
      </c>
      <c r="E157" s="1624" t="s">
        <v>208</v>
      </c>
      <c r="F157" s="1624"/>
      <c r="G157" s="1623"/>
    </row>
    <row r="158" spans="2:7" x14ac:dyDescent="0.2">
      <c r="B158" s="1632" t="s">
        <v>199</v>
      </c>
      <c r="C158" s="1633"/>
      <c r="D158" s="32" t="s">
        <v>203</v>
      </c>
      <c r="E158" s="1624" t="s">
        <v>209</v>
      </c>
      <c r="F158" s="1624"/>
      <c r="G158" s="1623"/>
    </row>
    <row r="159" spans="2:7" ht="15" customHeight="1" x14ac:dyDescent="0.2">
      <c r="B159" s="1619" t="s">
        <v>210</v>
      </c>
      <c r="C159" s="1620"/>
      <c r="D159" s="1620"/>
      <c r="E159" s="1620"/>
      <c r="F159" s="1620"/>
      <c r="G159" s="1621"/>
    </row>
    <row r="160" spans="2:7" ht="14.25" x14ac:dyDescent="0.2">
      <c r="B160" s="1635" t="s">
        <v>351</v>
      </c>
      <c r="C160" s="1636"/>
      <c r="D160" s="33" t="s">
        <v>352</v>
      </c>
      <c r="E160" s="1624" t="s">
        <v>227</v>
      </c>
      <c r="F160" s="1624"/>
      <c r="G160" s="1623"/>
    </row>
    <row r="161" spans="2:7" ht="14.25" x14ac:dyDescent="0.2">
      <c r="B161" s="1622" t="s">
        <v>211</v>
      </c>
      <c r="C161" s="1623"/>
      <c r="D161" s="34" t="s">
        <v>353</v>
      </c>
      <c r="E161" s="1624" t="s">
        <v>228</v>
      </c>
      <c r="F161" s="1624"/>
      <c r="G161" s="1623"/>
    </row>
    <row r="162" spans="2:7" ht="14.25" x14ac:dyDescent="0.2">
      <c r="B162" s="1622" t="s">
        <v>354</v>
      </c>
      <c r="C162" s="1623"/>
      <c r="D162" s="34" t="s">
        <v>355</v>
      </c>
      <c r="E162" s="1624" t="s">
        <v>229</v>
      </c>
      <c r="F162" s="1624"/>
      <c r="G162" s="1623"/>
    </row>
    <row r="163" spans="2:7" x14ac:dyDescent="0.2">
      <c r="B163" s="1622" t="s">
        <v>223</v>
      </c>
      <c r="C163" s="1623"/>
      <c r="D163" s="34" t="s">
        <v>225</v>
      </c>
      <c r="E163" s="1624" t="s">
        <v>356</v>
      </c>
      <c r="F163" s="1624"/>
      <c r="G163" s="1623"/>
    </row>
    <row r="164" spans="2:7" x14ac:dyDescent="0.2">
      <c r="B164" s="1632" t="s">
        <v>224</v>
      </c>
      <c r="C164" s="1633"/>
      <c r="D164" s="35" t="s">
        <v>226</v>
      </c>
      <c r="E164" s="1624" t="s">
        <v>357</v>
      </c>
      <c r="F164" s="1624"/>
      <c r="G164" s="1623"/>
    </row>
    <row r="165" spans="2:7" ht="15" customHeight="1" x14ac:dyDescent="0.2">
      <c r="B165" s="1619" t="s">
        <v>607</v>
      </c>
      <c r="C165" s="1620"/>
      <c r="D165" s="1620"/>
      <c r="E165" s="1620"/>
      <c r="F165" s="1620"/>
      <c r="G165" s="1621"/>
    </row>
    <row r="166" spans="2:7" ht="14.25" x14ac:dyDescent="0.2">
      <c r="B166" s="1635" t="s">
        <v>358</v>
      </c>
      <c r="C166" s="1636"/>
      <c r="D166" s="29" t="s">
        <v>126</v>
      </c>
      <c r="E166" s="1624" t="s">
        <v>616</v>
      </c>
      <c r="F166" s="1624"/>
      <c r="G166" s="1623"/>
    </row>
    <row r="167" spans="2:7" ht="14.25" x14ac:dyDescent="0.2">
      <c r="B167" s="1622" t="s">
        <v>127</v>
      </c>
      <c r="C167" s="1623"/>
      <c r="D167" s="30" t="s">
        <v>128</v>
      </c>
      <c r="E167" s="1624" t="s">
        <v>617</v>
      </c>
      <c r="F167" s="1624"/>
      <c r="G167" s="1623"/>
    </row>
    <row r="168" spans="2:7" ht="14.25" x14ac:dyDescent="0.2">
      <c r="B168" s="1622" t="s">
        <v>608</v>
      </c>
      <c r="C168" s="1623"/>
      <c r="D168" s="30" t="s">
        <v>129</v>
      </c>
      <c r="E168" s="1624" t="s">
        <v>618</v>
      </c>
      <c r="F168" s="1624"/>
      <c r="G168" s="1623"/>
    </row>
    <row r="169" spans="2:7" x14ac:dyDescent="0.2">
      <c r="B169" s="1622" t="s">
        <v>610</v>
      </c>
      <c r="C169" s="1623"/>
      <c r="D169" s="30" t="s">
        <v>613</v>
      </c>
      <c r="E169" s="1624" t="s">
        <v>130</v>
      </c>
      <c r="F169" s="1624"/>
      <c r="G169" s="1623"/>
    </row>
    <row r="170" spans="2:7" x14ac:dyDescent="0.2">
      <c r="B170" s="1622" t="s">
        <v>611</v>
      </c>
      <c r="C170" s="1623"/>
      <c r="D170" s="30" t="s">
        <v>614</v>
      </c>
      <c r="E170" s="1624" t="s">
        <v>474</v>
      </c>
      <c r="F170" s="1624"/>
      <c r="G170" s="1623"/>
    </row>
    <row r="171" spans="2:7" x14ac:dyDescent="0.2">
      <c r="B171" s="1632" t="s">
        <v>612</v>
      </c>
      <c r="C171" s="1633"/>
      <c r="D171" s="32" t="s">
        <v>615</v>
      </c>
      <c r="E171" s="1624" t="s">
        <v>475</v>
      </c>
      <c r="F171" s="1625"/>
      <c r="G171" s="1623"/>
    </row>
    <row r="172" spans="2:7" ht="15" customHeight="1" x14ac:dyDescent="0.2">
      <c r="B172" s="1619" t="s">
        <v>476</v>
      </c>
      <c r="C172" s="1620"/>
      <c r="D172" s="1620"/>
      <c r="E172" s="1620"/>
      <c r="F172" s="1620"/>
      <c r="G172" s="1621"/>
    </row>
    <row r="173" spans="2:7" x14ac:dyDescent="0.2">
      <c r="B173" s="1635" t="s">
        <v>477</v>
      </c>
      <c r="C173" s="1636"/>
      <c r="D173" s="29" t="s">
        <v>482</v>
      </c>
      <c r="E173" s="1624" t="s">
        <v>488</v>
      </c>
      <c r="F173" s="1625"/>
      <c r="G173" s="1623"/>
    </row>
    <row r="174" spans="2:7" x14ac:dyDescent="0.2">
      <c r="B174" s="1622" t="s">
        <v>478</v>
      </c>
      <c r="C174" s="1623"/>
      <c r="D174" s="30" t="s">
        <v>483</v>
      </c>
      <c r="E174" s="1624" t="s">
        <v>489</v>
      </c>
      <c r="F174" s="1625"/>
      <c r="G174" s="1623"/>
    </row>
    <row r="175" spans="2:7" x14ac:dyDescent="0.2">
      <c r="B175" s="1622" t="s">
        <v>754</v>
      </c>
      <c r="C175" s="1623"/>
      <c r="D175" s="30" t="s">
        <v>484</v>
      </c>
      <c r="E175" s="1624" t="s">
        <v>490</v>
      </c>
      <c r="F175" s="1625"/>
      <c r="G175" s="1623"/>
    </row>
    <row r="176" spans="2:7" x14ac:dyDescent="0.2">
      <c r="B176" s="1622" t="s">
        <v>479</v>
      </c>
      <c r="C176" s="1623"/>
      <c r="D176" s="30" t="s">
        <v>485</v>
      </c>
      <c r="E176" s="1624" t="s">
        <v>491</v>
      </c>
      <c r="F176" s="1625"/>
      <c r="G176" s="1623"/>
    </row>
    <row r="177" spans="2:7" x14ac:dyDescent="0.2">
      <c r="B177" s="1622" t="s">
        <v>480</v>
      </c>
      <c r="C177" s="1623"/>
      <c r="D177" s="30" t="s">
        <v>486</v>
      </c>
      <c r="E177" s="1624" t="s">
        <v>492</v>
      </c>
      <c r="F177" s="1625"/>
      <c r="G177" s="1623"/>
    </row>
    <row r="178" spans="2:7" x14ac:dyDescent="0.2">
      <c r="B178" s="1632" t="s">
        <v>481</v>
      </c>
      <c r="C178" s="1633"/>
      <c r="D178" s="32" t="s">
        <v>487</v>
      </c>
      <c r="E178" s="1624" t="s">
        <v>493</v>
      </c>
      <c r="F178" s="1625"/>
      <c r="G178" s="1623"/>
    </row>
    <row r="179" spans="2:7" ht="15" customHeight="1" x14ac:dyDescent="0.2">
      <c r="B179" s="1619" t="s">
        <v>755</v>
      </c>
      <c r="C179" s="1620"/>
      <c r="D179" s="23" t="s">
        <v>494</v>
      </c>
      <c r="E179" s="23"/>
      <c r="F179" s="15"/>
      <c r="G179" s="16"/>
    </row>
    <row r="180" spans="2:7" x14ac:dyDescent="0.2">
      <c r="B180" s="1622" t="s">
        <v>439</v>
      </c>
      <c r="C180" s="1623"/>
      <c r="D180" s="36">
        <v>1.0940000000000001</v>
      </c>
      <c r="E180" s="21"/>
      <c r="F180" s="11"/>
      <c r="G180" s="9"/>
    </row>
    <row r="181" spans="2:7" x14ac:dyDescent="0.2">
      <c r="B181" s="1622" t="s">
        <v>440</v>
      </c>
      <c r="C181" s="1623"/>
      <c r="D181" s="36">
        <v>3.2810000000000001</v>
      </c>
      <c r="E181" s="21"/>
      <c r="F181" s="11"/>
      <c r="G181" s="9"/>
    </row>
    <row r="182" spans="2:7" x14ac:dyDescent="0.2">
      <c r="B182" s="1622" t="s">
        <v>348</v>
      </c>
      <c r="C182" s="1623"/>
      <c r="D182" s="36">
        <v>2.4710000000000001</v>
      </c>
      <c r="E182" s="21"/>
      <c r="F182" s="11"/>
      <c r="G182" s="9"/>
    </row>
    <row r="183" spans="2:7" x14ac:dyDescent="0.2">
      <c r="B183" s="1622" t="s">
        <v>349</v>
      </c>
      <c r="C183" s="1623"/>
      <c r="D183" s="7" t="s">
        <v>305</v>
      </c>
      <c r="E183" s="8"/>
      <c r="F183" s="11"/>
      <c r="G183" s="9"/>
    </row>
    <row r="184" spans="2:7" x14ac:dyDescent="0.2">
      <c r="B184" s="1622" t="s">
        <v>350</v>
      </c>
      <c r="C184" s="1623"/>
      <c r="D184" s="7" t="s">
        <v>306</v>
      </c>
      <c r="E184" s="8"/>
      <c r="F184" s="11"/>
      <c r="G184" s="9"/>
    </row>
    <row r="185" spans="2:7" x14ac:dyDescent="0.2">
      <c r="B185" s="1622" t="s">
        <v>302</v>
      </c>
      <c r="C185" s="1623"/>
      <c r="D185" s="7" t="s">
        <v>307</v>
      </c>
      <c r="E185" s="8"/>
      <c r="F185" s="11"/>
      <c r="G185" s="9"/>
    </row>
    <row r="186" spans="2:7" x14ac:dyDescent="0.2">
      <c r="B186" s="1622" t="s">
        <v>303</v>
      </c>
      <c r="C186" s="1623"/>
      <c r="D186" s="7" t="s">
        <v>308</v>
      </c>
      <c r="E186" s="8"/>
      <c r="F186" s="11"/>
      <c r="G186" s="9"/>
    </row>
    <row r="187" spans="2:7" x14ac:dyDescent="0.2">
      <c r="B187" s="1632" t="s">
        <v>304</v>
      </c>
      <c r="C187" s="1633"/>
      <c r="D187" s="37">
        <v>2.2050000000000001</v>
      </c>
      <c r="E187" s="22"/>
      <c r="F187" s="17"/>
      <c r="G187" s="18"/>
    </row>
    <row r="188" spans="2:7" x14ac:dyDescent="0.2">
      <c r="C188" s="1"/>
      <c r="D188" s="1"/>
      <c r="E188" s="1"/>
      <c r="F188" s="1"/>
    </row>
    <row r="189" spans="2:7" x14ac:dyDescent="0.2">
      <c r="C189" s="1"/>
      <c r="D189" s="1"/>
      <c r="E189" s="1"/>
      <c r="F189" s="1"/>
    </row>
    <row r="190" spans="2:7" x14ac:dyDescent="0.2">
      <c r="C190" s="1"/>
      <c r="D190" s="1"/>
      <c r="E190" s="1"/>
      <c r="F190" s="1"/>
    </row>
    <row r="191" spans="2:7" x14ac:dyDescent="0.2">
      <c r="C191" s="1"/>
      <c r="D191" s="1"/>
      <c r="E191" s="1"/>
      <c r="F191" s="1"/>
    </row>
    <row r="192" spans="2:7" x14ac:dyDescent="0.2">
      <c r="C192" s="1"/>
      <c r="D192" s="1"/>
      <c r="E192" s="1"/>
      <c r="F192" s="1"/>
    </row>
    <row r="193" spans="2:7" x14ac:dyDescent="0.2">
      <c r="C193" s="1"/>
      <c r="D193" s="1"/>
      <c r="E193" s="1"/>
      <c r="F193" s="1"/>
    </row>
    <row r="194" spans="2:7" x14ac:dyDescent="0.2">
      <c r="C194" s="1"/>
      <c r="D194" s="1"/>
      <c r="E194" s="1"/>
      <c r="F194" s="1"/>
    </row>
    <row r="195" spans="2:7" x14ac:dyDescent="0.2">
      <c r="C195" s="1"/>
      <c r="D195" s="1"/>
      <c r="E195" s="1"/>
      <c r="F195" s="1"/>
    </row>
    <row r="196" spans="2:7" x14ac:dyDescent="0.2">
      <c r="C196" s="1"/>
      <c r="D196" s="1"/>
      <c r="E196" s="1"/>
      <c r="F196" s="1"/>
    </row>
    <row r="197" spans="2:7" x14ac:dyDescent="0.2">
      <c r="C197" s="1"/>
      <c r="D197" s="1"/>
      <c r="E197" s="1"/>
      <c r="F197" s="1"/>
    </row>
    <row r="198" spans="2:7" x14ac:dyDescent="0.2">
      <c r="C198" s="1"/>
      <c r="D198" s="1"/>
      <c r="E198" s="1"/>
      <c r="F198" s="1"/>
    </row>
    <row r="199" spans="2:7" x14ac:dyDescent="0.2">
      <c r="C199" s="2"/>
      <c r="D199" s="3"/>
      <c r="E199" s="3"/>
      <c r="F199" s="3"/>
      <c r="G199" s="3"/>
    </row>
    <row r="200" spans="2:7" x14ac:dyDescent="0.2">
      <c r="C200" s="2"/>
      <c r="D200" s="3"/>
      <c r="E200" s="3"/>
      <c r="F200" s="3"/>
      <c r="G200" s="3"/>
    </row>
    <row r="201" spans="2:7" x14ac:dyDescent="0.2">
      <c r="C201" s="2"/>
      <c r="D201" s="3"/>
      <c r="E201" s="3"/>
      <c r="F201" s="3"/>
      <c r="G201" s="3"/>
    </row>
    <row r="202" spans="2:7" x14ac:dyDescent="0.2">
      <c r="C202" s="2"/>
      <c r="D202" s="3"/>
      <c r="E202" s="3"/>
      <c r="F202" s="3"/>
      <c r="G202" s="3"/>
    </row>
    <row r="203" spans="2:7" x14ac:dyDescent="0.2">
      <c r="C203" s="2"/>
      <c r="D203" s="12" t="s">
        <v>2</v>
      </c>
      <c r="E203" s="3"/>
      <c r="F203" s="3"/>
      <c r="G203" s="3"/>
    </row>
    <row r="204" spans="2:7" x14ac:dyDescent="0.2">
      <c r="C204" s="2"/>
      <c r="D204" s="12"/>
      <c r="E204" s="3"/>
      <c r="F204" s="3"/>
      <c r="G204" s="3"/>
    </row>
    <row r="205" spans="2:7" x14ac:dyDescent="0.2">
      <c r="C205" s="5"/>
      <c r="D205" s="12"/>
      <c r="E205" s="3"/>
      <c r="F205" s="3"/>
      <c r="G205" s="3"/>
    </row>
    <row r="206" spans="2:7" ht="26.25" customHeight="1" x14ac:dyDescent="0.2">
      <c r="B206" s="28"/>
      <c r="C206" s="1651" t="s">
        <v>77</v>
      </c>
      <c r="D206" s="1651"/>
      <c r="E206" s="1651"/>
      <c r="F206" s="1649"/>
      <c r="G206" s="1650"/>
    </row>
    <row r="207" spans="2:7" ht="20.25" customHeight="1" x14ac:dyDescent="0.2">
      <c r="B207" s="174" t="s">
        <v>76</v>
      </c>
      <c r="C207" s="1630" t="s">
        <v>545</v>
      </c>
      <c r="D207" s="1630"/>
      <c r="E207" s="1630"/>
      <c r="F207" s="1630" t="s">
        <v>544</v>
      </c>
      <c r="G207" s="1631"/>
    </row>
    <row r="208" spans="2:7" ht="15" customHeight="1" x14ac:dyDescent="0.2">
      <c r="B208" s="24">
        <v>1</v>
      </c>
      <c r="C208" s="1648" t="s">
        <v>125</v>
      </c>
      <c r="D208" s="1648"/>
      <c r="E208" s="1648"/>
      <c r="F208" s="1664">
        <v>1</v>
      </c>
      <c r="G208" s="1665"/>
    </row>
    <row r="209" spans="2:11" ht="15" customHeight="1" x14ac:dyDescent="0.2">
      <c r="B209" s="24">
        <v>2</v>
      </c>
      <c r="C209" s="1627" t="s">
        <v>1185</v>
      </c>
      <c r="D209" s="1627"/>
      <c r="E209" s="1627"/>
      <c r="F209" s="1637">
        <v>2</v>
      </c>
      <c r="G209" s="1638"/>
    </row>
    <row r="210" spans="2:11" ht="15" customHeight="1" x14ac:dyDescent="0.2">
      <c r="B210" s="24" t="s">
        <v>82</v>
      </c>
      <c r="C210" s="1627" t="s">
        <v>783</v>
      </c>
      <c r="D210" s="1627"/>
      <c r="E210" s="1627"/>
      <c r="F210" s="1637">
        <v>2</v>
      </c>
      <c r="G210" s="1638"/>
    </row>
    <row r="211" spans="2:11" ht="15" customHeight="1" x14ac:dyDescent="0.2">
      <c r="B211" s="24">
        <v>3</v>
      </c>
      <c r="C211" s="1627" t="s">
        <v>237</v>
      </c>
      <c r="D211" s="1627"/>
      <c r="E211" s="1627"/>
      <c r="F211" s="1637">
        <v>3</v>
      </c>
      <c r="G211" s="1638"/>
    </row>
    <row r="212" spans="2:11" ht="15" customHeight="1" x14ac:dyDescent="0.2">
      <c r="B212" s="24">
        <v>4</v>
      </c>
      <c r="C212" s="1627" t="s">
        <v>756</v>
      </c>
      <c r="D212" s="1627"/>
      <c r="E212" s="1627"/>
      <c r="F212" s="1637">
        <v>4</v>
      </c>
      <c r="G212" s="1638"/>
    </row>
    <row r="213" spans="2:11" ht="15" customHeight="1" x14ac:dyDescent="0.2">
      <c r="B213" s="24" t="s">
        <v>83</v>
      </c>
      <c r="C213" s="1627" t="s">
        <v>743</v>
      </c>
      <c r="D213" s="1627"/>
      <c r="E213" s="1627"/>
      <c r="F213" s="1637">
        <v>4</v>
      </c>
      <c r="G213" s="1638"/>
    </row>
    <row r="214" spans="2:11" ht="15" customHeight="1" x14ac:dyDescent="0.2">
      <c r="B214" s="24">
        <v>5</v>
      </c>
      <c r="C214" s="188" t="s">
        <v>1805</v>
      </c>
      <c r="D214" s="188"/>
      <c r="E214" s="188"/>
      <c r="F214" s="1655">
        <v>5</v>
      </c>
      <c r="G214" s="1655"/>
      <c r="H214" s="59"/>
      <c r="I214" s="59"/>
      <c r="J214" s="59"/>
      <c r="K214" s="59"/>
    </row>
    <row r="215" spans="2:11" ht="15" customHeight="1" x14ac:dyDescent="0.2">
      <c r="B215" s="24"/>
      <c r="C215" s="1627"/>
      <c r="D215" s="1627"/>
      <c r="E215" s="1627"/>
      <c r="F215" s="1637"/>
      <c r="G215" s="1638"/>
    </row>
    <row r="216" spans="2:11" ht="15" customHeight="1" x14ac:dyDescent="0.2">
      <c r="B216" s="25"/>
      <c r="C216" s="1647"/>
      <c r="D216" s="1647"/>
      <c r="E216" s="1647"/>
      <c r="F216" s="1640"/>
      <c r="G216" s="1641"/>
    </row>
    <row r="217" spans="2:11" ht="20.25" customHeight="1" x14ac:dyDescent="0.2">
      <c r="B217" s="1629" t="s">
        <v>388</v>
      </c>
      <c r="C217" s="1630"/>
      <c r="D217" s="1630"/>
      <c r="E217" s="1630"/>
      <c r="F217" s="1630"/>
      <c r="G217" s="1631"/>
    </row>
    <row r="218" spans="2:11" ht="15" customHeight="1" x14ac:dyDescent="0.2">
      <c r="B218" s="24">
        <v>6</v>
      </c>
      <c r="C218" s="1648" t="s">
        <v>157</v>
      </c>
      <c r="D218" s="1648"/>
      <c r="E218" s="1648"/>
      <c r="F218" s="1656">
        <v>6</v>
      </c>
      <c r="G218" s="1657"/>
    </row>
    <row r="219" spans="2:11" ht="15" customHeight="1" x14ac:dyDescent="0.2">
      <c r="B219" s="24">
        <v>7</v>
      </c>
      <c r="C219" s="1627" t="s">
        <v>158</v>
      </c>
      <c r="D219" s="1627"/>
      <c r="E219" s="1627"/>
      <c r="F219" s="1643">
        <v>7</v>
      </c>
      <c r="G219" s="1644"/>
    </row>
    <row r="220" spans="2:11" ht="15" customHeight="1" x14ac:dyDescent="0.2">
      <c r="B220" s="24">
        <v>8</v>
      </c>
      <c r="C220" s="1627" t="s">
        <v>159</v>
      </c>
      <c r="D220" s="1627"/>
      <c r="E220" s="1627"/>
      <c r="F220" s="1643">
        <v>8</v>
      </c>
      <c r="G220" s="1644"/>
    </row>
    <row r="221" spans="2:11" ht="15" customHeight="1" x14ac:dyDescent="0.2">
      <c r="B221" s="24">
        <v>9</v>
      </c>
      <c r="C221" s="1627" t="s">
        <v>160</v>
      </c>
      <c r="D221" s="1627"/>
      <c r="E221" s="1627"/>
      <c r="F221" s="1643">
        <v>9</v>
      </c>
      <c r="G221" s="1644"/>
    </row>
    <row r="222" spans="2:11" ht="15" customHeight="1" x14ac:dyDescent="0.2">
      <c r="B222" s="24">
        <v>10</v>
      </c>
      <c r="C222" s="1627" t="s">
        <v>161</v>
      </c>
      <c r="D222" s="1627"/>
      <c r="E222" s="1627"/>
      <c r="F222" s="1643">
        <v>10</v>
      </c>
      <c r="G222" s="1644"/>
    </row>
    <row r="223" spans="2:11" ht="15" customHeight="1" x14ac:dyDescent="0.2">
      <c r="B223" s="24">
        <v>11</v>
      </c>
      <c r="C223" s="1627" t="s">
        <v>162</v>
      </c>
      <c r="D223" s="1627"/>
      <c r="E223" s="1627"/>
      <c r="F223" s="1643">
        <v>11</v>
      </c>
      <c r="G223" s="1644"/>
    </row>
    <row r="224" spans="2:11" ht="15" customHeight="1" x14ac:dyDescent="0.2">
      <c r="B224" s="24">
        <v>12</v>
      </c>
      <c r="C224" s="1646" t="s">
        <v>163</v>
      </c>
      <c r="D224" s="1646"/>
      <c r="E224" s="1646"/>
      <c r="F224" s="1643">
        <v>12</v>
      </c>
      <c r="G224" s="1644"/>
    </row>
    <row r="225" spans="2:7" ht="15" customHeight="1" x14ac:dyDescent="0.2">
      <c r="B225" s="24">
        <v>13</v>
      </c>
      <c r="C225" s="1646" t="s">
        <v>164</v>
      </c>
      <c r="D225" s="1646"/>
      <c r="E225" s="1646"/>
      <c r="F225" s="1643">
        <v>13</v>
      </c>
      <c r="G225" s="1644"/>
    </row>
    <row r="226" spans="2:7" ht="15" customHeight="1" x14ac:dyDescent="0.2">
      <c r="B226" s="24">
        <v>14</v>
      </c>
      <c r="C226" s="1627" t="s">
        <v>165</v>
      </c>
      <c r="D226" s="1627"/>
      <c r="E226" s="1627"/>
      <c r="F226" s="1643">
        <v>14</v>
      </c>
      <c r="G226" s="1644"/>
    </row>
    <row r="227" spans="2:7" ht="15" customHeight="1" x14ac:dyDescent="0.2">
      <c r="B227" s="24">
        <v>15</v>
      </c>
      <c r="C227" s="1627" t="s">
        <v>166</v>
      </c>
      <c r="D227" s="1627"/>
      <c r="E227" s="1627"/>
      <c r="F227" s="1643">
        <v>15</v>
      </c>
      <c r="G227" s="1644"/>
    </row>
    <row r="228" spans="2:7" ht="15" customHeight="1" x14ac:dyDescent="0.2">
      <c r="B228" s="24">
        <v>16</v>
      </c>
      <c r="C228" s="1627" t="s">
        <v>167</v>
      </c>
      <c r="D228" s="1627"/>
      <c r="E228" s="1627"/>
      <c r="F228" s="1643">
        <v>16</v>
      </c>
      <c r="G228" s="1644"/>
    </row>
    <row r="229" spans="2:7" ht="15" customHeight="1" x14ac:dyDescent="0.2">
      <c r="B229" s="24">
        <v>17</v>
      </c>
      <c r="C229" s="1627" t="s">
        <v>168</v>
      </c>
      <c r="D229" s="1627"/>
      <c r="E229" s="1627"/>
      <c r="F229" s="1643">
        <v>17</v>
      </c>
      <c r="G229" s="1644"/>
    </row>
    <row r="230" spans="2:7" ht="15" customHeight="1" x14ac:dyDescent="0.2">
      <c r="B230" s="24">
        <v>18</v>
      </c>
      <c r="C230" s="1627" t="s">
        <v>169</v>
      </c>
      <c r="D230" s="1627"/>
      <c r="E230" s="1627"/>
      <c r="F230" s="1643">
        <v>18</v>
      </c>
      <c r="G230" s="1644"/>
    </row>
    <row r="231" spans="2:7" ht="15" customHeight="1" x14ac:dyDescent="0.2">
      <c r="B231" s="24">
        <v>19</v>
      </c>
      <c r="C231" s="1627" t="s">
        <v>170</v>
      </c>
      <c r="D231" s="1627"/>
      <c r="E231" s="1627"/>
      <c r="F231" s="1643">
        <v>19</v>
      </c>
      <c r="G231" s="1644"/>
    </row>
    <row r="232" spans="2:7" ht="15" customHeight="1" x14ac:dyDescent="0.2">
      <c r="B232" s="24">
        <v>20</v>
      </c>
      <c r="C232" s="1627" t="s">
        <v>171</v>
      </c>
      <c r="D232" s="1627"/>
      <c r="E232" s="1627"/>
      <c r="F232" s="1643"/>
      <c r="G232" s="1644"/>
    </row>
    <row r="233" spans="2:7" ht="15" customHeight="1" x14ac:dyDescent="0.2">
      <c r="B233" s="24"/>
      <c r="C233" s="1627" t="s">
        <v>85</v>
      </c>
      <c r="D233" s="1627"/>
      <c r="E233" s="1627"/>
      <c r="F233" s="1643">
        <v>20</v>
      </c>
      <c r="G233" s="1644"/>
    </row>
    <row r="234" spans="2:7" ht="15" customHeight="1" x14ac:dyDescent="0.2">
      <c r="B234" s="24">
        <v>21</v>
      </c>
      <c r="C234" s="1627" t="s">
        <v>172</v>
      </c>
      <c r="D234" s="1627"/>
      <c r="E234" s="1627"/>
      <c r="F234" s="1643"/>
      <c r="G234" s="1644"/>
    </row>
    <row r="235" spans="2:7" ht="15" customHeight="1" x14ac:dyDescent="0.2">
      <c r="B235" s="24"/>
      <c r="C235" s="1627" t="s">
        <v>85</v>
      </c>
      <c r="D235" s="1627"/>
      <c r="E235" s="1627"/>
      <c r="F235" s="1643">
        <v>21</v>
      </c>
      <c r="G235" s="1644"/>
    </row>
    <row r="236" spans="2:7" ht="15" customHeight="1" x14ac:dyDescent="0.2">
      <c r="B236" s="24">
        <v>22</v>
      </c>
      <c r="C236" s="1627" t="s">
        <v>744</v>
      </c>
      <c r="D236" s="1627"/>
      <c r="E236" s="1627"/>
      <c r="F236" s="1643"/>
      <c r="G236" s="1644"/>
    </row>
    <row r="237" spans="2:7" ht="15" customHeight="1" x14ac:dyDescent="0.2">
      <c r="B237" s="24"/>
      <c r="C237" s="1627" t="s">
        <v>85</v>
      </c>
      <c r="D237" s="1627"/>
      <c r="E237" s="1627"/>
      <c r="F237" s="1643">
        <v>22</v>
      </c>
      <c r="G237" s="1644"/>
    </row>
    <row r="238" spans="2:7" ht="15" customHeight="1" x14ac:dyDescent="0.2">
      <c r="B238" s="24">
        <v>23</v>
      </c>
      <c r="C238" s="1627" t="s">
        <v>173</v>
      </c>
      <c r="D238" s="1627"/>
      <c r="E238" s="1627"/>
      <c r="F238" s="1643">
        <v>23</v>
      </c>
      <c r="G238" s="1644"/>
    </row>
    <row r="239" spans="2:7" ht="15" customHeight="1" x14ac:dyDescent="0.2">
      <c r="B239" s="24">
        <v>24</v>
      </c>
      <c r="C239" s="1627" t="s">
        <v>174</v>
      </c>
      <c r="D239" s="1627"/>
      <c r="E239" s="1627"/>
      <c r="F239" s="1643">
        <v>24</v>
      </c>
      <c r="G239" s="1644"/>
    </row>
    <row r="240" spans="2:7" ht="15" customHeight="1" x14ac:dyDescent="0.2">
      <c r="B240" s="24">
        <v>25</v>
      </c>
      <c r="C240" s="1627" t="s">
        <v>175</v>
      </c>
      <c r="D240" s="1627"/>
      <c r="E240" s="1627"/>
      <c r="F240" s="1643">
        <v>25</v>
      </c>
      <c r="G240" s="1644"/>
    </row>
    <row r="241" spans="2:7" ht="15" customHeight="1" x14ac:dyDescent="0.2">
      <c r="B241" s="24">
        <v>26</v>
      </c>
      <c r="C241" s="1627" t="s">
        <v>176</v>
      </c>
      <c r="D241" s="1627"/>
      <c r="E241" s="1627"/>
      <c r="F241" s="1643"/>
      <c r="G241" s="1644"/>
    </row>
    <row r="242" spans="2:7" ht="15" customHeight="1" x14ac:dyDescent="0.2">
      <c r="B242" s="24"/>
      <c r="C242" s="1627" t="s">
        <v>738</v>
      </c>
      <c r="D242" s="1627"/>
      <c r="E242" s="1627"/>
      <c r="F242" s="1643">
        <v>26</v>
      </c>
      <c r="G242" s="1644"/>
    </row>
    <row r="243" spans="2:7" ht="15" customHeight="1" x14ac:dyDescent="0.2">
      <c r="B243" s="24">
        <v>27</v>
      </c>
      <c r="C243" s="1627" t="s">
        <v>177</v>
      </c>
      <c r="D243" s="1627"/>
      <c r="E243" s="1627"/>
      <c r="F243" s="1643">
        <v>27</v>
      </c>
      <c r="G243" s="1644"/>
    </row>
    <row r="244" spans="2:7" ht="15" customHeight="1" x14ac:dyDescent="0.2">
      <c r="B244" s="24">
        <v>28</v>
      </c>
      <c r="C244" s="1627" t="s">
        <v>178</v>
      </c>
      <c r="D244" s="1627"/>
      <c r="E244" s="1627"/>
      <c r="F244" s="1643">
        <v>28</v>
      </c>
      <c r="G244" s="1644"/>
    </row>
    <row r="245" spans="2:7" ht="15" customHeight="1" x14ac:dyDescent="0.2">
      <c r="B245" s="24">
        <v>29</v>
      </c>
      <c r="C245" s="1627" t="s">
        <v>179</v>
      </c>
      <c r="D245" s="1627"/>
      <c r="E245" s="1627"/>
      <c r="F245" s="1643">
        <v>29</v>
      </c>
      <c r="G245" s="1644"/>
    </row>
    <row r="246" spans="2:7" ht="15" customHeight="1" x14ac:dyDescent="0.2">
      <c r="B246" s="24">
        <v>30</v>
      </c>
      <c r="C246" s="1627" t="s">
        <v>180</v>
      </c>
      <c r="D246" s="1627"/>
      <c r="E246" s="1627"/>
      <c r="F246" s="1643"/>
      <c r="G246" s="1644"/>
    </row>
    <row r="247" spans="2:7" ht="15" customHeight="1" x14ac:dyDescent="0.2">
      <c r="B247" s="24"/>
      <c r="C247" s="1627" t="s">
        <v>742</v>
      </c>
      <c r="D247" s="1627"/>
      <c r="E247" s="1627"/>
      <c r="F247" s="1643">
        <v>30</v>
      </c>
      <c r="G247" s="1644"/>
    </row>
    <row r="248" spans="2:7" ht="15" customHeight="1" x14ac:dyDescent="0.2">
      <c r="B248" s="24">
        <v>31</v>
      </c>
      <c r="C248" s="1627" t="s">
        <v>181</v>
      </c>
      <c r="D248" s="1627"/>
      <c r="E248" s="1627"/>
      <c r="F248" s="1643">
        <v>31</v>
      </c>
      <c r="G248" s="1644"/>
    </row>
    <row r="249" spans="2:7" ht="15" customHeight="1" x14ac:dyDescent="0.2">
      <c r="B249" s="217">
        <v>32</v>
      </c>
      <c r="C249" s="1652" t="s">
        <v>182</v>
      </c>
      <c r="D249" s="1652"/>
      <c r="E249" s="1652"/>
      <c r="F249" s="1653">
        <v>32</v>
      </c>
      <c r="G249" s="1654"/>
    </row>
    <row r="250" spans="2:7" ht="15" customHeight="1" x14ac:dyDescent="0.2">
      <c r="B250" s="901"/>
      <c r="C250" s="900"/>
      <c r="D250" s="900"/>
      <c r="E250" s="900"/>
      <c r="F250" s="899"/>
      <c r="G250" s="899"/>
    </row>
    <row r="251" spans="2:7" ht="15" customHeight="1" x14ac:dyDescent="0.2">
      <c r="B251" s="901"/>
      <c r="C251" s="900"/>
      <c r="D251" s="900"/>
      <c r="E251" s="900"/>
      <c r="F251" s="899"/>
      <c r="G251" s="899"/>
    </row>
    <row r="253" spans="2:7" x14ac:dyDescent="0.2">
      <c r="C253" s="6"/>
      <c r="D253" s="39" t="s">
        <v>4</v>
      </c>
      <c r="E253" s="3"/>
      <c r="F253" s="3"/>
    </row>
    <row r="254" spans="2:7" x14ac:dyDescent="0.2">
      <c r="C254" s="5"/>
      <c r="D254" s="39"/>
      <c r="E254" s="3"/>
      <c r="F254" s="3"/>
      <c r="G254" s="3"/>
    </row>
    <row r="255" spans="2:7" ht="15" customHeight="1" x14ac:dyDescent="0.2">
      <c r="B255" s="218" t="s">
        <v>76</v>
      </c>
      <c r="C255" s="1628" t="s">
        <v>389</v>
      </c>
      <c r="D255" s="1628"/>
      <c r="E255" s="1628"/>
      <c r="F255" s="1628" t="s">
        <v>544</v>
      </c>
      <c r="G255" s="1642"/>
    </row>
    <row r="256" spans="2:7" ht="15" customHeight="1" x14ac:dyDescent="0.2">
      <c r="B256" s="26">
        <v>33</v>
      </c>
      <c r="C256" s="1645" t="s">
        <v>706</v>
      </c>
      <c r="D256" s="1645"/>
      <c r="E256" s="1645"/>
      <c r="F256" s="1637"/>
      <c r="G256" s="1638"/>
    </row>
    <row r="257" spans="2:7" ht="15" customHeight="1" x14ac:dyDescent="0.2">
      <c r="B257" s="26"/>
      <c r="C257" s="1626" t="s">
        <v>705</v>
      </c>
      <c r="D257" s="1626"/>
      <c r="E257" s="1626"/>
      <c r="F257" s="1637">
        <v>33</v>
      </c>
      <c r="G257" s="1638"/>
    </row>
    <row r="258" spans="2:7" ht="15" customHeight="1" x14ac:dyDescent="0.2">
      <c r="B258" s="26">
        <v>34</v>
      </c>
      <c r="C258" s="1626" t="s">
        <v>708</v>
      </c>
      <c r="D258" s="1626"/>
      <c r="E258" s="1626"/>
      <c r="F258" s="1637"/>
      <c r="G258" s="1638"/>
    </row>
    <row r="259" spans="2:7" ht="15" customHeight="1" x14ac:dyDescent="0.2">
      <c r="B259" s="26"/>
      <c r="C259" s="1626" t="s">
        <v>705</v>
      </c>
      <c r="D259" s="1626"/>
      <c r="E259" s="1626"/>
      <c r="F259" s="1637">
        <v>34</v>
      </c>
      <c r="G259" s="1638"/>
    </row>
    <row r="260" spans="2:7" ht="15" customHeight="1" x14ac:dyDescent="0.2">
      <c r="B260" s="26">
        <v>35</v>
      </c>
      <c r="C260" s="1626" t="s">
        <v>709</v>
      </c>
      <c r="D260" s="1626"/>
      <c r="E260" s="1626"/>
      <c r="F260" s="1637"/>
      <c r="G260" s="1638"/>
    </row>
    <row r="261" spans="2:7" ht="15" customHeight="1" x14ac:dyDescent="0.2">
      <c r="B261" s="26"/>
      <c r="C261" s="1626" t="s">
        <v>705</v>
      </c>
      <c r="D261" s="1626"/>
      <c r="E261" s="1626"/>
      <c r="F261" s="1637">
        <v>35</v>
      </c>
      <c r="G261" s="1638"/>
    </row>
    <row r="262" spans="2:7" ht="15" customHeight="1" x14ac:dyDescent="0.2">
      <c r="B262" s="26">
        <v>36</v>
      </c>
      <c r="C262" s="1626" t="s">
        <v>710</v>
      </c>
      <c r="D262" s="1626"/>
      <c r="E262" s="1626"/>
      <c r="F262" s="1637"/>
      <c r="G262" s="1638"/>
    </row>
    <row r="263" spans="2:7" ht="15" customHeight="1" x14ac:dyDescent="0.2">
      <c r="B263" s="26"/>
      <c r="C263" s="1626" t="s">
        <v>705</v>
      </c>
      <c r="D263" s="1626"/>
      <c r="E263" s="1626"/>
      <c r="F263" s="1637">
        <v>36</v>
      </c>
      <c r="G263" s="1638"/>
    </row>
    <row r="264" spans="2:7" ht="15" customHeight="1" x14ac:dyDescent="0.2">
      <c r="B264" s="26">
        <v>37</v>
      </c>
      <c r="C264" s="1626" t="s">
        <v>711</v>
      </c>
      <c r="D264" s="1626"/>
      <c r="E264" s="1626"/>
      <c r="F264" s="1637"/>
      <c r="G264" s="1638"/>
    </row>
    <row r="265" spans="2:7" ht="15" customHeight="1" x14ac:dyDescent="0.2">
      <c r="B265" s="26"/>
      <c r="C265" s="1626" t="s">
        <v>705</v>
      </c>
      <c r="D265" s="1626"/>
      <c r="E265" s="1626"/>
      <c r="F265" s="1637">
        <v>37</v>
      </c>
      <c r="G265" s="1638"/>
    </row>
    <row r="266" spans="2:7" ht="15" customHeight="1" x14ac:dyDescent="0.2">
      <c r="B266" s="26">
        <v>38</v>
      </c>
      <c r="C266" s="1626" t="s">
        <v>713</v>
      </c>
      <c r="D266" s="1626"/>
      <c r="E266" s="1626"/>
      <c r="F266" s="1637"/>
      <c r="G266" s="1638"/>
    </row>
    <row r="267" spans="2:7" ht="15" customHeight="1" x14ac:dyDescent="0.2">
      <c r="B267" s="26"/>
      <c r="C267" s="1626" t="s">
        <v>712</v>
      </c>
      <c r="D267" s="1626"/>
      <c r="E267" s="1626"/>
      <c r="F267" s="1637">
        <v>38</v>
      </c>
      <c r="G267" s="1638"/>
    </row>
    <row r="268" spans="2:7" ht="15" customHeight="1" x14ac:dyDescent="0.2">
      <c r="B268" s="26">
        <v>39</v>
      </c>
      <c r="C268" s="1626" t="s">
        <v>687</v>
      </c>
      <c r="D268" s="1626"/>
      <c r="E268" s="1626"/>
      <c r="F268" s="1637">
        <v>39</v>
      </c>
      <c r="G268" s="1638"/>
    </row>
    <row r="269" spans="2:7" ht="15" customHeight="1" x14ac:dyDescent="0.2">
      <c r="B269" s="26">
        <v>40</v>
      </c>
      <c r="C269" s="1626" t="s">
        <v>688</v>
      </c>
      <c r="D269" s="1626"/>
      <c r="E269" s="1626"/>
      <c r="F269" s="1637"/>
      <c r="G269" s="1638"/>
    </row>
    <row r="270" spans="2:7" ht="15" customHeight="1" x14ac:dyDescent="0.2">
      <c r="B270" s="26"/>
      <c r="C270" s="1626" t="s">
        <v>75</v>
      </c>
      <c r="D270" s="1626"/>
      <c r="E270" s="1626"/>
      <c r="F270" s="1637">
        <v>40</v>
      </c>
      <c r="G270" s="1638"/>
    </row>
    <row r="271" spans="2:7" ht="15" customHeight="1" x14ac:dyDescent="0.2">
      <c r="B271" s="26">
        <v>41</v>
      </c>
      <c r="C271" s="1626" t="s">
        <v>689</v>
      </c>
      <c r="D271" s="1626"/>
      <c r="E271" s="1626"/>
      <c r="F271" s="1637"/>
      <c r="G271" s="1638"/>
    </row>
    <row r="272" spans="2:7" ht="15" customHeight="1" x14ac:dyDescent="0.2">
      <c r="B272" s="26"/>
      <c r="C272" s="1626" t="s">
        <v>541</v>
      </c>
      <c r="D272" s="1626"/>
      <c r="E272" s="1626"/>
      <c r="F272" s="1637">
        <v>41</v>
      </c>
      <c r="G272" s="1638"/>
    </row>
    <row r="273" spans="2:7" ht="15" customHeight="1" x14ac:dyDescent="0.2">
      <c r="B273" s="26">
        <v>42</v>
      </c>
      <c r="C273" s="1626" t="s">
        <v>690</v>
      </c>
      <c r="D273" s="1626"/>
      <c r="E273" s="1626"/>
      <c r="F273" s="1637">
        <v>42</v>
      </c>
      <c r="G273" s="1638"/>
    </row>
    <row r="274" spans="2:7" ht="15" customHeight="1" x14ac:dyDescent="0.2">
      <c r="B274" s="26">
        <v>43</v>
      </c>
      <c r="C274" s="1626" t="s">
        <v>691</v>
      </c>
      <c r="D274" s="1626"/>
      <c r="E274" s="1626"/>
      <c r="F274" s="1637">
        <v>43</v>
      </c>
      <c r="G274" s="1638"/>
    </row>
    <row r="275" spans="2:7" ht="15" customHeight="1" x14ac:dyDescent="0.2">
      <c r="B275" s="26">
        <v>44</v>
      </c>
      <c r="C275" s="1626" t="s">
        <v>692</v>
      </c>
      <c r="D275" s="1626"/>
      <c r="E275" s="1626"/>
      <c r="F275" s="1637">
        <v>44</v>
      </c>
      <c r="G275" s="1638"/>
    </row>
    <row r="276" spans="2:7" ht="15" customHeight="1" x14ac:dyDescent="0.2">
      <c r="B276" s="26">
        <v>45</v>
      </c>
      <c r="C276" s="1626" t="s">
        <v>693</v>
      </c>
      <c r="D276" s="1626"/>
      <c r="E276" s="1626"/>
      <c r="F276" s="1637">
        <v>45</v>
      </c>
      <c r="G276" s="1638"/>
    </row>
    <row r="277" spans="2:7" ht="15" customHeight="1" x14ac:dyDescent="0.2">
      <c r="B277" s="26">
        <v>46</v>
      </c>
      <c r="C277" s="1626" t="s">
        <v>694</v>
      </c>
      <c r="D277" s="1626"/>
      <c r="E277" s="1626"/>
      <c r="F277" s="1637">
        <v>46</v>
      </c>
      <c r="G277" s="1638"/>
    </row>
    <row r="278" spans="2:7" ht="15" customHeight="1" x14ac:dyDescent="0.2">
      <c r="B278" s="26">
        <v>47</v>
      </c>
      <c r="C278" s="1626" t="s">
        <v>695</v>
      </c>
      <c r="D278" s="1626"/>
      <c r="E278" s="1626"/>
      <c r="F278" s="1637">
        <v>47</v>
      </c>
      <c r="G278" s="1638"/>
    </row>
    <row r="279" spans="2:7" ht="15" customHeight="1" x14ac:dyDescent="0.2">
      <c r="B279" s="26">
        <v>48</v>
      </c>
      <c r="C279" s="1626" t="s">
        <v>757</v>
      </c>
      <c r="D279" s="1626"/>
      <c r="E279" s="1626"/>
      <c r="F279" s="1637">
        <v>48</v>
      </c>
      <c r="G279" s="1638"/>
    </row>
    <row r="280" spans="2:7" ht="15" customHeight="1" x14ac:dyDescent="0.2">
      <c r="B280" s="26">
        <v>49</v>
      </c>
      <c r="C280" s="1626" t="s">
        <v>696</v>
      </c>
      <c r="D280" s="1626"/>
      <c r="E280" s="1626"/>
      <c r="F280" s="1637">
        <v>49</v>
      </c>
      <c r="G280" s="1638"/>
    </row>
    <row r="281" spans="2:7" ht="15" customHeight="1" x14ac:dyDescent="0.2">
      <c r="B281" s="26">
        <v>50</v>
      </c>
      <c r="C281" s="1626" t="s">
        <v>697</v>
      </c>
      <c r="D281" s="1626"/>
      <c r="E281" s="1626"/>
      <c r="F281" s="1637">
        <v>50</v>
      </c>
      <c r="G281" s="1638"/>
    </row>
    <row r="282" spans="2:7" ht="15" customHeight="1" x14ac:dyDescent="0.2">
      <c r="B282" s="26">
        <v>51</v>
      </c>
      <c r="C282" s="1626" t="s">
        <v>698</v>
      </c>
      <c r="D282" s="1626"/>
      <c r="E282" s="1626"/>
      <c r="F282" s="1637">
        <v>51</v>
      </c>
      <c r="G282" s="1638"/>
    </row>
    <row r="283" spans="2:7" ht="15" customHeight="1" x14ac:dyDescent="0.2">
      <c r="B283" s="26">
        <v>52</v>
      </c>
      <c r="C283" s="1626" t="s">
        <v>699</v>
      </c>
      <c r="D283" s="1626"/>
      <c r="E283" s="1626"/>
      <c r="F283" s="1637">
        <v>52</v>
      </c>
      <c r="G283" s="1638"/>
    </row>
    <row r="284" spans="2:7" ht="15" customHeight="1" x14ac:dyDescent="0.2">
      <c r="B284" s="26">
        <v>53</v>
      </c>
      <c r="C284" s="1626" t="s">
        <v>700</v>
      </c>
      <c r="D284" s="1626"/>
      <c r="E284" s="1626"/>
      <c r="F284" s="1637">
        <v>53</v>
      </c>
      <c r="G284" s="1638"/>
    </row>
    <row r="285" spans="2:7" s="1104" customFormat="1" ht="15" customHeight="1" x14ac:dyDescent="0.2">
      <c r="B285" s="26">
        <v>54</v>
      </c>
      <c r="C285" s="1465" t="s">
        <v>1806</v>
      </c>
      <c r="D285" s="1460"/>
      <c r="E285" s="1460"/>
      <c r="F285" s="1637">
        <v>54</v>
      </c>
      <c r="G285" s="1638"/>
    </row>
    <row r="286" spans="2:7" ht="15" customHeight="1" x14ac:dyDescent="0.2">
      <c r="B286" s="26">
        <v>55</v>
      </c>
      <c r="C286" s="1626" t="s">
        <v>138</v>
      </c>
      <c r="D286" s="1626"/>
      <c r="E286" s="1626"/>
      <c r="F286" s="1637">
        <v>55</v>
      </c>
      <c r="G286" s="1638"/>
    </row>
    <row r="287" spans="2:7" ht="15" customHeight="1" x14ac:dyDescent="0.2">
      <c r="B287" s="26">
        <v>56</v>
      </c>
      <c r="C287" s="1626" t="s">
        <v>124</v>
      </c>
      <c r="D287" s="1626"/>
      <c r="E287" s="1626"/>
      <c r="F287" s="1637">
        <v>56</v>
      </c>
      <c r="G287" s="1638"/>
    </row>
    <row r="288" spans="2:7" ht="15" customHeight="1" x14ac:dyDescent="0.2">
      <c r="B288" s="26">
        <v>57</v>
      </c>
      <c r="C288" s="1616" t="s">
        <v>717</v>
      </c>
      <c r="D288" s="1616"/>
      <c r="E288" s="1616"/>
      <c r="F288" s="1637">
        <v>57</v>
      </c>
      <c r="G288" s="1638"/>
    </row>
    <row r="289" spans="2:7" ht="15" customHeight="1" x14ac:dyDescent="0.2">
      <c r="B289" s="1674" t="s">
        <v>540</v>
      </c>
      <c r="C289" s="1675"/>
      <c r="D289" s="1675"/>
      <c r="E289" s="1675"/>
      <c r="F289" s="1675"/>
      <c r="G289" s="1676"/>
    </row>
    <row r="290" spans="2:7" ht="15" customHeight="1" x14ac:dyDescent="0.2">
      <c r="B290" s="26">
        <v>58</v>
      </c>
      <c r="C290" s="1626" t="s">
        <v>718</v>
      </c>
      <c r="D290" s="1639"/>
      <c r="E290" s="1639"/>
      <c r="F290" s="1637">
        <v>58</v>
      </c>
      <c r="G290" s="1638"/>
    </row>
    <row r="291" spans="2:7" ht="15" customHeight="1" x14ac:dyDescent="0.2">
      <c r="B291" s="26">
        <v>59</v>
      </c>
      <c r="C291" s="1626" t="s">
        <v>701</v>
      </c>
      <c r="D291" s="1639"/>
      <c r="E291" s="1639"/>
      <c r="F291" s="1637">
        <v>59</v>
      </c>
      <c r="G291" s="1638"/>
    </row>
    <row r="292" spans="2:7" ht="15" customHeight="1" x14ac:dyDescent="0.2">
      <c r="B292" s="26">
        <v>60</v>
      </c>
      <c r="C292" s="1626" t="s">
        <v>445</v>
      </c>
      <c r="D292" s="1639"/>
      <c r="E292" s="1639"/>
      <c r="F292" s="1637">
        <v>60</v>
      </c>
      <c r="G292" s="1638"/>
    </row>
    <row r="293" spans="2:7" ht="15" customHeight="1" x14ac:dyDescent="0.2">
      <c r="B293" s="26">
        <v>61</v>
      </c>
      <c r="C293" s="1626" t="s">
        <v>650</v>
      </c>
      <c r="D293" s="1639"/>
      <c r="E293" s="1639"/>
      <c r="F293" s="1637">
        <v>61</v>
      </c>
      <c r="G293" s="1638"/>
    </row>
    <row r="294" spans="2:7" ht="15" customHeight="1" x14ac:dyDescent="0.2">
      <c r="B294" s="26">
        <v>62</v>
      </c>
      <c r="C294" s="1626" t="s">
        <v>719</v>
      </c>
      <c r="D294" s="1639"/>
      <c r="E294" s="1639"/>
      <c r="F294" s="1637">
        <v>62</v>
      </c>
      <c r="G294" s="1638"/>
    </row>
    <row r="295" spans="2:7" ht="15" customHeight="1" x14ac:dyDescent="0.2">
      <c r="B295" s="26">
        <v>63</v>
      </c>
      <c r="C295" s="1626" t="s">
        <v>702</v>
      </c>
      <c r="D295" s="1639"/>
      <c r="E295" s="1639"/>
      <c r="F295" s="1637">
        <v>63</v>
      </c>
      <c r="G295" s="1638"/>
    </row>
    <row r="296" spans="2:7" ht="15" customHeight="1" x14ac:dyDescent="0.2">
      <c r="B296" s="26"/>
      <c r="C296" s="1626" t="s">
        <v>703</v>
      </c>
      <c r="D296" s="1639"/>
      <c r="E296" s="1639"/>
      <c r="F296" s="1637"/>
      <c r="G296" s="1638"/>
    </row>
    <row r="297" spans="2:7" ht="15" customHeight="1" x14ac:dyDescent="0.2">
      <c r="B297" s="26">
        <v>64</v>
      </c>
      <c r="C297" s="1626" t="s">
        <v>542</v>
      </c>
      <c r="D297" s="1626"/>
      <c r="E297" s="1626"/>
      <c r="F297" s="1637">
        <v>64</v>
      </c>
      <c r="G297" s="1638"/>
    </row>
    <row r="298" spans="2:7" ht="15" customHeight="1" x14ac:dyDescent="0.2">
      <c r="B298" s="26">
        <v>65</v>
      </c>
      <c r="C298" s="1626" t="s">
        <v>187</v>
      </c>
      <c r="D298" s="1639"/>
      <c r="E298" s="1639"/>
      <c r="F298" s="1637">
        <v>65</v>
      </c>
      <c r="G298" s="1638"/>
    </row>
    <row r="299" spans="2:7" ht="15" customHeight="1" x14ac:dyDescent="0.2">
      <c r="B299" s="26">
        <v>66</v>
      </c>
      <c r="C299" s="1626" t="s">
        <v>186</v>
      </c>
      <c r="D299" s="1639"/>
      <c r="E299" s="1639"/>
      <c r="F299" s="1637">
        <v>66</v>
      </c>
      <c r="G299" s="1638"/>
    </row>
    <row r="300" spans="2:7" ht="15" customHeight="1" x14ac:dyDescent="0.2">
      <c r="B300" s="27">
        <v>67</v>
      </c>
      <c r="C300" s="1616" t="s">
        <v>720</v>
      </c>
      <c r="D300" s="1617"/>
      <c r="E300" s="1617"/>
      <c r="F300" s="1640">
        <v>67</v>
      </c>
      <c r="G300" s="1641"/>
    </row>
    <row r="301" spans="2:7" x14ac:dyDescent="0.2">
      <c r="B301" s="121"/>
      <c r="C301" s="219"/>
      <c r="D301" s="12"/>
      <c r="E301" s="4"/>
      <c r="F301" s="4"/>
      <c r="G301" s="121"/>
    </row>
    <row r="302" spans="2:7" x14ac:dyDescent="0.2">
      <c r="B302" s="121"/>
      <c r="C302" s="219"/>
      <c r="D302" s="12"/>
      <c r="E302" s="4"/>
      <c r="F302" s="4"/>
      <c r="G302" s="121"/>
    </row>
    <row r="303" spans="2:7" x14ac:dyDescent="0.2">
      <c r="B303" s="121"/>
      <c r="C303" s="219"/>
      <c r="D303" s="12" t="s">
        <v>346</v>
      </c>
      <c r="E303" s="4"/>
      <c r="F303" s="4"/>
      <c r="G303" s="121"/>
    </row>
    <row r="304" spans="2:7" x14ac:dyDescent="0.2">
      <c r="B304" s="121"/>
      <c r="C304" s="219"/>
      <c r="D304" s="12"/>
      <c r="E304" s="4"/>
      <c r="F304" s="4"/>
      <c r="G304" s="121"/>
    </row>
    <row r="305" spans="2:7" x14ac:dyDescent="0.2">
      <c r="B305" s="121"/>
      <c r="C305" s="121"/>
      <c r="D305" s="12"/>
      <c r="E305" s="121"/>
      <c r="F305" s="121"/>
      <c r="G305" s="121"/>
    </row>
    <row r="306" spans="2:7" ht="15" customHeight="1" x14ac:dyDescent="0.2">
      <c r="B306" s="220" t="s">
        <v>76</v>
      </c>
      <c r="C306" s="1628" t="s">
        <v>735</v>
      </c>
      <c r="D306" s="1628"/>
      <c r="E306" s="1628"/>
      <c r="F306" s="1628" t="s">
        <v>544</v>
      </c>
      <c r="G306" s="1642"/>
    </row>
    <row r="307" spans="2:7" ht="15" customHeight="1" x14ac:dyDescent="0.2">
      <c r="B307" s="26">
        <v>68</v>
      </c>
      <c r="C307" s="1626" t="s">
        <v>721</v>
      </c>
      <c r="D307" s="1639"/>
      <c r="E307" s="1639"/>
      <c r="F307" s="1637">
        <v>68</v>
      </c>
      <c r="G307" s="1638"/>
    </row>
    <row r="308" spans="2:7" ht="15" customHeight="1" x14ac:dyDescent="0.2">
      <c r="B308" s="26">
        <v>69</v>
      </c>
      <c r="C308" s="1626" t="s">
        <v>715</v>
      </c>
      <c r="D308" s="1639"/>
      <c r="E308" s="1639"/>
      <c r="F308" s="1637">
        <v>69</v>
      </c>
      <c r="G308" s="1638"/>
    </row>
    <row r="309" spans="2:7" ht="15" customHeight="1" x14ac:dyDescent="0.2">
      <c r="B309" s="26"/>
      <c r="C309" s="1626" t="s">
        <v>714</v>
      </c>
      <c r="D309" s="1626"/>
      <c r="E309" s="1626"/>
      <c r="F309" s="1637"/>
      <c r="G309" s="1638"/>
    </row>
    <row r="310" spans="2:7" ht="15" customHeight="1" x14ac:dyDescent="0.2">
      <c r="B310" s="26">
        <v>70</v>
      </c>
      <c r="C310" s="1626" t="s">
        <v>321</v>
      </c>
      <c r="D310" s="1639"/>
      <c r="E310" s="1639"/>
      <c r="F310" s="1637">
        <v>70</v>
      </c>
      <c r="G310" s="1638"/>
    </row>
    <row r="311" spans="2:7" ht="15" customHeight="1" x14ac:dyDescent="0.2">
      <c r="B311" s="26">
        <v>71</v>
      </c>
      <c r="C311" s="1626" t="s">
        <v>322</v>
      </c>
      <c r="D311" s="1639"/>
      <c r="E311" s="1639"/>
      <c r="F311" s="1637">
        <v>71</v>
      </c>
      <c r="G311" s="1638"/>
    </row>
    <row r="312" spans="2:7" ht="15" customHeight="1" x14ac:dyDescent="0.2">
      <c r="B312" s="26">
        <v>72</v>
      </c>
      <c r="C312" s="1626" t="s">
        <v>323</v>
      </c>
      <c r="D312" s="1639"/>
      <c r="E312" s="1639"/>
      <c r="F312" s="1637">
        <v>72</v>
      </c>
      <c r="G312" s="1638"/>
    </row>
    <row r="313" spans="2:7" ht="15" customHeight="1" x14ac:dyDescent="0.2">
      <c r="B313" s="26">
        <v>73</v>
      </c>
      <c r="C313" s="1626" t="s">
        <v>324</v>
      </c>
      <c r="D313" s="1639"/>
      <c r="E313" s="1639"/>
      <c r="F313" s="1637">
        <v>73</v>
      </c>
      <c r="G313" s="1638"/>
    </row>
    <row r="314" spans="2:7" ht="15" customHeight="1" x14ac:dyDescent="0.2">
      <c r="B314" s="1674" t="s">
        <v>546</v>
      </c>
      <c r="C314" s="1675"/>
      <c r="D314" s="1675"/>
      <c r="E314" s="1675"/>
      <c r="F314" s="1675"/>
      <c r="G314" s="1676"/>
    </row>
    <row r="315" spans="2:7" ht="15" customHeight="1" x14ac:dyDescent="0.2">
      <c r="B315" s="26">
        <v>74</v>
      </c>
      <c r="C315" s="1626" t="s">
        <v>325</v>
      </c>
      <c r="D315" s="1639"/>
      <c r="E315" s="1639"/>
      <c r="F315" s="1637">
        <v>74</v>
      </c>
      <c r="G315" s="1638"/>
    </row>
    <row r="316" spans="2:7" ht="15" customHeight="1" x14ac:dyDescent="0.2">
      <c r="B316" s="26">
        <v>75</v>
      </c>
      <c r="C316" s="1626" t="s">
        <v>326</v>
      </c>
      <c r="D316" s="1639"/>
      <c r="E316" s="1639"/>
      <c r="F316" s="1637">
        <v>75</v>
      </c>
      <c r="G316" s="1638"/>
    </row>
    <row r="317" spans="2:7" ht="15" customHeight="1" x14ac:dyDescent="0.2">
      <c r="B317" s="26">
        <v>76</v>
      </c>
      <c r="C317" s="1626" t="s">
        <v>1330</v>
      </c>
      <c r="D317" s="1639"/>
      <c r="E317" s="1639"/>
      <c r="F317" s="1637">
        <v>76</v>
      </c>
      <c r="G317" s="1638"/>
    </row>
    <row r="318" spans="2:7" ht="15" customHeight="1" x14ac:dyDescent="0.2">
      <c r="B318" s="26">
        <v>77</v>
      </c>
      <c r="C318" s="1626" t="s">
        <v>1329</v>
      </c>
      <c r="D318" s="1639"/>
      <c r="E318" s="1639"/>
      <c r="F318" s="1637">
        <v>77</v>
      </c>
      <c r="G318" s="1638"/>
    </row>
    <row r="319" spans="2:7" ht="15" customHeight="1" x14ac:dyDescent="0.2">
      <c r="B319" s="26">
        <v>78</v>
      </c>
      <c r="C319" s="1626" t="s">
        <v>327</v>
      </c>
      <c r="D319" s="1639"/>
      <c r="E319" s="1639"/>
      <c r="F319" s="1637">
        <v>78</v>
      </c>
      <c r="G319" s="1638"/>
    </row>
    <row r="320" spans="2:7" ht="15" customHeight="1" x14ac:dyDescent="0.2">
      <c r="B320" s="26">
        <v>79</v>
      </c>
      <c r="C320" s="1626" t="s">
        <v>328</v>
      </c>
      <c r="D320" s="1639"/>
      <c r="E320" s="1639"/>
      <c r="F320" s="1637">
        <v>79</v>
      </c>
      <c r="G320" s="1638"/>
    </row>
    <row r="321" spans="2:7" ht="15" customHeight="1" x14ac:dyDescent="0.2">
      <c r="B321" s="26">
        <v>80</v>
      </c>
      <c r="C321" s="1626" t="s">
        <v>329</v>
      </c>
      <c r="D321" s="1639"/>
      <c r="E321" s="1639"/>
      <c r="F321" s="1637">
        <v>80</v>
      </c>
      <c r="G321" s="1638"/>
    </row>
    <row r="322" spans="2:7" ht="15" customHeight="1" x14ac:dyDescent="0.2">
      <c r="B322" s="1674" t="s">
        <v>547</v>
      </c>
      <c r="C322" s="1675"/>
      <c r="D322" s="1675"/>
      <c r="E322" s="1675"/>
      <c r="F322" s="1675"/>
      <c r="G322" s="1676"/>
    </row>
    <row r="323" spans="2:7" ht="15" customHeight="1" x14ac:dyDescent="0.2">
      <c r="B323" s="26">
        <v>81</v>
      </c>
      <c r="C323" s="1626" t="s">
        <v>330</v>
      </c>
      <c r="D323" s="1639"/>
      <c r="E323" s="1639"/>
      <c r="F323" s="1637">
        <v>81</v>
      </c>
      <c r="G323" s="1638"/>
    </row>
    <row r="324" spans="2:7" ht="15" customHeight="1" x14ac:dyDescent="0.2">
      <c r="B324" s="26">
        <v>82</v>
      </c>
      <c r="C324" s="1626" t="s">
        <v>331</v>
      </c>
      <c r="D324" s="1639"/>
      <c r="E324" s="1639"/>
      <c r="F324" s="1637">
        <v>82</v>
      </c>
      <c r="G324" s="1638"/>
    </row>
    <row r="325" spans="2:7" ht="15" customHeight="1" x14ac:dyDescent="0.2">
      <c r="B325" s="26">
        <v>83</v>
      </c>
      <c r="C325" s="1626" t="s">
        <v>86</v>
      </c>
      <c r="D325" s="1639"/>
      <c r="E325" s="1639"/>
      <c r="F325" s="1637">
        <v>83</v>
      </c>
      <c r="G325" s="1638"/>
    </row>
    <row r="326" spans="2:7" ht="15" customHeight="1" x14ac:dyDescent="0.2">
      <c r="B326" s="1674" t="s">
        <v>548</v>
      </c>
      <c r="C326" s="1675"/>
      <c r="D326" s="1675"/>
      <c r="E326" s="1675"/>
      <c r="F326" s="1675"/>
      <c r="G326" s="1676"/>
    </row>
    <row r="327" spans="2:7" ht="15" customHeight="1" x14ac:dyDescent="0.2">
      <c r="B327" s="26">
        <v>84</v>
      </c>
      <c r="C327" s="1626" t="s">
        <v>88</v>
      </c>
      <c r="D327" s="1639"/>
      <c r="E327" s="1639"/>
      <c r="F327" s="1637">
        <v>84</v>
      </c>
      <c r="G327" s="1638"/>
    </row>
    <row r="328" spans="2:7" ht="15" customHeight="1" x14ac:dyDescent="0.2">
      <c r="B328" s="26">
        <v>85</v>
      </c>
      <c r="C328" s="1626" t="s">
        <v>758</v>
      </c>
      <c r="D328" s="1639"/>
      <c r="E328" s="1639"/>
      <c r="F328" s="1637">
        <v>85</v>
      </c>
      <c r="G328" s="1638"/>
    </row>
    <row r="329" spans="2:7" ht="15" customHeight="1" x14ac:dyDescent="0.2">
      <c r="B329" s="26">
        <v>86</v>
      </c>
      <c r="C329" s="1626" t="s">
        <v>759</v>
      </c>
      <c r="D329" s="1639"/>
      <c r="E329" s="1639"/>
      <c r="F329" s="1637"/>
      <c r="G329" s="1638"/>
    </row>
    <row r="330" spans="2:7" ht="15" customHeight="1" x14ac:dyDescent="0.2">
      <c r="B330" s="26"/>
      <c r="C330" s="1626" t="s">
        <v>81</v>
      </c>
      <c r="D330" s="1626"/>
      <c r="E330" s="1626"/>
      <c r="F330" s="1637">
        <v>86</v>
      </c>
      <c r="G330" s="1638"/>
    </row>
    <row r="331" spans="2:7" ht="15" customHeight="1" x14ac:dyDescent="0.2">
      <c r="B331" s="26">
        <v>87</v>
      </c>
      <c r="C331" s="1626" t="s">
        <v>760</v>
      </c>
      <c r="D331" s="1639"/>
      <c r="E331" s="1639"/>
      <c r="F331" s="1637">
        <v>87</v>
      </c>
      <c r="G331" s="1638"/>
    </row>
    <row r="332" spans="2:7" ht="15" customHeight="1" x14ac:dyDescent="0.2">
      <c r="B332" s="26">
        <v>88</v>
      </c>
      <c r="C332" s="1677" t="s">
        <v>761</v>
      </c>
      <c r="D332" s="1677"/>
      <c r="E332" s="1677"/>
      <c r="F332" s="159"/>
      <c r="G332" s="160"/>
    </row>
    <row r="333" spans="2:7" ht="15" customHeight="1" x14ac:dyDescent="0.2">
      <c r="B333" s="200"/>
      <c r="C333" s="1680" t="s">
        <v>61</v>
      </c>
      <c r="D333" s="1680"/>
      <c r="E333" s="1680"/>
      <c r="F333" s="1640">
        <v>88</v>
      </c>
      <c r="G333" s="1641"/>
    </row>
    <row r="334" spans="2:7" ht="15" customHeight="1" x14ac:dyDescent="0.2">
      <c r="B334" s="1674" t="s">
        <v>549</v>
      </c>
      <c r="C334" s="1675"/>
      <c r="D334" s="1675"/>
      <c r="E334" s="1675"/>
      <c r="F334" s="1675"/>
      <c r="G334" s="1676"/>
    </row>
    <row r="335" spans="2:7" ht="15" customHeight="1" x14ac:dyDescent="0.2">
      <c r="B335" s="26">
        <v>89</v>
      </c>
      <c r="C335" s="1626" t="s">
        <v>5</v>
      </c>
      <c r="D335" s="1639"/>
      <c r="E335" s="1639"/>
      <c r="F335" s="1637">
        <v>89</v>
      </c>
      <c r="G335" s="1638"/>
    </row>
    <row r="336" spans="2:7" ht="15" customHeight="1" x14ac:dyDescent="0.2">
      <c r="B336" s="26">
        <v>90</v>
      </c>
      <c r="C336" s="1626" t="s">
        <v>704</v>
      </c>
      <c r="D336" s="1639"/>
      <c r="E336" s="1639"/>
      <c r="F336" s="1637">
        <v>90</v>
      </c>
      <c r="G336" s="1638"/>
    </row>
    <row r="337" spans="2:7" ht="15" customHeight="1" x14ac:dyDescent="0.2">
      <c r="B337" s="26">
        <v>91</v>
      </c>
      <c r="C337" s="1626" t="s">
        <v>722</v>
      </c>
      <c r="D337" s="1639"/>
      <c r="E337" s="1639"/>
      <c r="F337" s="1637">
        <v>91</v>
      </c>
      <c r="G337" s="1638"/>
    </row>
    <row r="338" spans="2:7" ht="15" customHeight="1" x14ac:dyDescent="0.2">
      <c r="B338" s="26">
        <v>92</v>
      </c>
      <c r="C338" s="1626" t="s">
        <v>727</v>
      </c>
      <c r="D338" s="1639"/>
      <c r="E338" s="1639"/>
      <c r="F338" s="1637">
        <v>92</v>
      </c>
      <c r="G338" s="1638"/>
    </row>
    <row r="339" spans="2:7" ht="15" customHeight="1" x14ac:dyDescent="0.2">
      <c r="B339" s="26">
        <v>93</v>
      </c>
      <c r="C339" s="1626" t="s">
        <v>726</v>
      </c>
      <c r="D339" s="1639"/>
      <c r="E339" s="1639"/>
      <c r="F339" s="1637">
        <v>93</v>
      </c>
      <c r="G339" s="1638"/>
    </row>
    <row r="340" spans="2:7" ht="15" customHeight="1" x14ac:dyDescent="0.2">
      <c r="B340" s="26">
        <v>94</v>
      </c>
      <c r="C340" s="1626" t="s">
        <v>725</v>
      </c>
      <c r="D340" s="1639"/>
      <c r="E340" s="1639"/>
      <c r="F340" s="1637">
        <v>94</v>
      </c>
      <c r="G340" s="1638"/>
    </row>
    <row r="341" spans="2:7" ht="15" customHeight="1" x14ac:dyDescent="0.2">
      <c r="B341" s="26">
        <v>95</v>
      </c>
      <c r="C341" s="1626" t="s">
        <v>724</v>
      </c>
      <c r="D341" s="1639"/>
      <c r="E341" s="1639"/>
      <c r="F341" s="1637">
        <v>95</v>
      </c>
      <c r="G341" s="1638"/>
    </row>
    <row r="342" spans="2:7" ht="15" customHeight="1" x14ac:dyDescent="0.2">
      <c r="B342" s="26">
        <v>96</v>
      </c>
      <c r="C342" s="1626" t="s">
        <v>723</v>
      </c>
      <c r="D342" s="1639"/>
      <c r="E342" s="1639"/>
      <c r="F342" s="1637">
        <v>96</v>
      </c>
      <c r="G342" s="1638"/>
    </row>
    <row r="343" spans="2:7" ht="15" customHeight="1" x14ac:dyDescent="0.2">
      <c r="B343" s="26">
        <v>97</v>
      </c>
      <c r="C343" s="1626" t="s">
        <v>134</v>
      </c>
      <c r="D343" s="1639"/>
      <c r="E343" s="1639"/>
      <c r="F343" s="1637">
        <v>97</v>
      </c>
      <c r="G343" s="1638"/>
    </row>
    <row r="344" spans="2:7" ht="15" customHeight="1" x14ac:dyDescent="0.2">
      <c r="B344" s="26">
        <v>98</v>
      </c>
      <c r="C344" s="1626" t="s">
        <v>135</v>
      </c>
      <c r="D344" s="1639"/>
      <c r="E344" s="1639"/>
      <c r="F344" s="1637">
        <v>98</v>
      </c>
      <c r="G344" s="1638"/>
    </row>
    <row r="345" spans="2:7" ht="15" customHeight="1" x14ac:dyDescent="0.2">
      <c r="B345" s="26">
        <v>99</v>
      </c>
      <c r="C345" s="1626" t="s">
        <v>136</v>
      </c>
      <c r="D345" s="1639"/>
      <c r="E345" s="1639"/>
      <c r="F345" s="1637">
        <v>99</v>
      </c>
      <c r="G345" s="1638"/>
    </row>
    <row r="346" spans="2:7" ht="15" customHeight="1" x14ac:dyDescent="0.2">
      <c r="B346" s="26">
        <v>100</v>
      </c>
      <c r="C346" s="1626" t="s">
        <v>6</v>
      </c>
      <c r="D346" s="1639"/>
      <c r="E346" s="1639"/>
      <c r="F346" s="1637">
        <v>100</v>
      </c>
      <c r="G346" s="1678"/>
    </row>
    <row r="347" spans="2:7" ht="15" customHeight="1" x14ac:dyDescent="0.2">
      <c r="B347" s="26">
        <v>101</v>
      </c>
      <c r="C347" s="1626" t="s">
        <v>87</v>
      </c>
      <c r="D347" s="1639"/>
      <c r="E347" s="1639"/>
      <c r="F347" s="1637">
        <v>101</v>
      </c>
      <c r="G347" s="1678"/>
    </row>
    <row r="348" spans="2:7" ht="15" customHeight="1" x14ac:dyDescent="0.2">
      <c r="B348" s="27"/>
      <c r="C348" s="1616" t="s">
        <v>728</v>
      </c>
      <c r="D348" s="1617"/>
      <c r="E348" s="1617"/>
      <c r="F348" s="1640"/>
      <c r="G348" s="1641"/>
    </row>
    <row r="349" spans="2:7" ht="15" customHeight="1" x14ac:dyDescent="0.2">
      <c r="B349" s="1658" t="s">
        <v>550</v>
      </c>
      <c r="C349" s="1659"/>
      <c r="D349" s="1659"/>
      <c r="E349" s="1659"/>
      <c r="F349" s="1659"/>
      <c r="G349" s="1660"/>
    </row>
    <row r="350" spans="2:7" ht="15" customHeight="1" x14ac:dyDescent="0.2">
      <c r="B350" s="26">
        <v>102</v>
      </c>
      <c r="C350" s="1626" t="s">
        <v>606</v>
      </c>
      <c r="D350" s="1639"/>
      <c r="E350" s="1639"/>
      <c r="F350" s="1637">
        <v>102</v>
      </c>
      <c r="G350" s="1638"/>
    </row>
    <row r="351" spans="2:7" ht="13.15" customHeight="1" x14ac:dyDescent="0.2">
      <c r="B351" s="27">
        <v>103</v>
      </c>
      <c r="C351" s="1616" t="s">
        <v>1276</v>
      </c>
      <c r="D351" s="1617"/>
      <c r="E351" s="1617"/>
      <c r="F351" s="1640">
        <v>103</v>
      </c>
      <c r="G351" s="1641"/>
    </row>
    <row r="352" spans="2:7" ht="12.75" customHeight="1" x14ac:dyDescent="0.2"/>
    <row r="355" spans="3:6" x14ac:dyDescent="0.2">
      <c r="D355" s="12" t="s">
        <v>360</v>
      </c>
    </row>
    <row r="356" spans="3:6" x14ac:dyDescent="0.2">
      <c r="D356" s="12"/>
    </row>
    <row r="357" spans="3:6" x14ac:dyDescent="0.2">
      <c r="D357" s="12"/>
    </row>
    <row r="358" spans="3:6" ht="19.5" customHeight="1" x14ac:dyDescent="0.2"/>
    <row r="359" spans="3:6" x14ac:dyDescent="0.2">
      <c r="C359" s="1"/>
      <c r="D359" s="1"/>
      <c r="E359" s="1"/>
      <c r="F359" s="1"/>
    </row>
    <row r="411" spans="4:4" x14ac:dyDescent="0.2">
      <c r="D411"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6">
    <mergeCell ref="D103:E103"/>
    <mergeCell ref="D106:F106"/>
    <mergeCell ref="D107:E107"/>
    <mergeCell ref="D108:E108"/>
    <mergeCell ref="D109:E109"/>
    <mergeCell ref="C346:E346"/>
    <mergeCell ref="F346:G346"/>
    <mergeCell ref="C267:E267"/>
    <mergeCell ref="C268:E268"/>
    <mergeCell ref="F338:G338"/>
    <mergeCell ref="C335:E335"/>
    <mergeCell ref="C333:E333"/>
    <mergeCell ref="F342:G342"/>
    <mergeCell ref="C329:E329"/>
    <mergeCell ref="F344:G344"/>
    <mergeCell ref="F345:G345"/>
    <mergeCell ref="F293:G293"/>
    <mergeCell ref="F294:G294"/>
    <mergeCell ref="F291:G291"/>
    <mergeCell ref="C321:E321"/>
    <mergeCell ref="C323:E323"/>
    <mergeCell ref="B289:G289"/>
    <mergeCell ref="F290:G290"/>
    <mergeCell ref="C293:E293"/>
    <mergeCell ref="F308:G308"/>
    <mergeCell ref="C317:E317"/>
    <mergeCell ref="C313:E313"/>
    <mergeCell ref="C316:E316"/>
    <mergeCell ref="F313:G313"/>
    <mergeCell ref="C311:E311"/>
    <mergeCell ref="F318:G318"/>
    <mergeCell ref="F319:G319"/>
    <mergeCell ref="F320:G320"/>
    <mergeCell ref="B314:G314"/>
    <mergeCell ref="F315:G315"/>
    <mergeCell ref="F348:G348"/>
    <mergeCell ref="F339:G339"/>
    <mergeCell ref="F341:G341"/>
    <mergeCell ref="F340:G340"/>
    <mergeCell ref="C320:E320"/>
    <mergeCell ref="C331:E331"/>
    <mergeCell ref="F336:G336"/>
    <mergeCell ref="F337:G337"/>
    <mergeCell ref="C340:E340"/>
    <mergeCell ref="C339:E339"/>
    <mergeCell ref="C336:E336"/>
    <mergeCell ref="C330:E330"/>
    <mergeCell ref="F335:G335"/>
    <mergeCell ref="F330:G330"/>
    <mergeCell ref="C347:E347"/>
    <mergeCell ref="F347:G347"/>
    <mergeCell ref="C324:E324"/>
    <mergeCell ref="F343:G343"/>
    <mergeCell ref="C337:E337"/>
    <mergeCell ref="C328:E328"/>
    <mergeCell ref="C327:E327"/>
    <mergeCell ref="F327:G327"/>
    <mergeCell ref="B326:G326"/>
    <mergeCell ref="F324:G324"/>
    <mergeCell ref="B334:G334"/>
    <mergeCell ref="C312:E312"/>
    <mergeCell ref="F329:G329"/>
    <mergeCell ref="F331:G331"/>
    <mergeCell ref="F333:G333"/>
    <mergeCell ref="F309:G309"/>
    <mergeCell ref="F328:G328"/>
    <mergeCell ref="F325:G325"/>
    <mergeCell ref="C325:E325"/>
    <mergeCell ref="C332:E332"/>
    <mergeCell ref="C318:E318"/>
    <mergeCell ref="C319:E319"/>
    <mergeCell ref="F316:G316"/>
    <mergeCell ref="C315:E315"/>
    <mergeCell ref="F317:G317"/>
    <mergeCell ref="F321:G321"/>
    <mergeCell ref="F323:G323"/>
    <mergeCell ref="B322:G322"/>
    <mergeCell ref="C309:E309"/>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F214:G214"/>
    <mergeCell ref="F216:G216"/>
    <mergeCell ref="C223:E223"/>
    <mergeCell ref="F351:G351"/>
    <mergeCell ref="C344:E344"/>
    <mergeCell ref="C348:E348"/>
    <mergeCell ref="C345:E345"/>
    <mergeCell ref="F218:G218"/>
    <mergeCell ref="C219:E219"/>
    <mergeCell ref="C341:E341"/>
    <mergeCell ref="C342:E342"/>
    <mergeCell ref="C343:E343"/>
    <mergeCell ref="C338:E338"/>
    <mergeCell ref="F350:G350"/>
    <mergeCell ref="C350:E350"/>
    <mergeCell ref="B349:G349"/>
    <mergeCell ref="F238:G238"/>
    <mergeCell ref="F229:G229"/>
    <mergeCell ref="F230:G230"/>
    <mergeCell ref="F231:G231"/>
    <mergeCell ref="F232:G232"/>
    <mergeCell ref="F237:G237"/>
    <mergeCell ref="F235:G235"/>
    <mergeCell ref="F255:G255"/>
    <mergeCell ref="C220:E220"/>
    <mergeCell ref="C231:E231"/>
    <mergeCell ref="C237:E237"/>
    <mergeCell ref="C246:E246"/>
    <mergeCell ref="C245:E245"/>
    <mergeCell ref="F244:G244"/>
    <mergeCell ref="F243:G243"/>
    <mergeCell ref="F233:G233"/>
    <mergeCell ref="C233:E233"/>
    <mergeCell ref="F236:G236"/>
    <mergeCell ref="C221:E221"/>
    <mergeCell ref="F222:G222"/>
    <mergeCell ref="F247:G247"/>
    <mergeCell ref="C238:E238"/>
    <mergeCell ref="C244:E244"/>
    <mergeCell ref="C243:E243"/>
    <mergeCell ref="C242:E242"/>
    <mergeCell ref="F228:G228"/>
    <mergeCell ref="C228:E228"/>
    <mergeCell ref="C229:E229"/>
    <mergeCell ref="C240:E240"/>
    <mergeCell ref="C239:E239"/>
    <mergeCell ref="C241:E241"/>
    <mergeCell ref="F234:G234"/>
    <mergeCell ref="C270:E270"/>
    <mergeCell ref="C269:E269"/>
    <mergeCell ref="C235:E235"/>
    <mergeCell ref="C225:E225"/>
    <mergeCell ref="C232:E232"/>
    <mergeCell ref="C247:E247"/>
    <mergeCell ref="C248:E248"/>
    <mergeCell ref="F260:G260"/>
    <mergeCell ref="F270:G270"/>
    <mergeCell ref="F269:G269"/>
    <mergeCell ref="C266:E266"/>
    <mergeCell ref="C262:E262"/>
    <mergeCell ref="C263:E263"/>
    <mergeCell ref="F261:G261"/>
    <mergeCell ref="C249:E249"/>
    <mergeCell ref="F249:G249"/>
    <mergeCell ref="C265:E265"/>
    <mergeCell ref="C264:E264"/>
    <mergeCell ref="F256:G256"/>
    <mergeCell ref="F257:G257"/>
    <mergeCell ref="F258:G258"/>
    <mergeCell ref="F239:G239"/>
    <mergeCell ref="F240:G240"/>
    <mergeCell ref="F241:G241"/>
    <mergeCell ref="F259:G259"/>
    <mergeCell ref="C230:E230"/>
    <mergeCell ref="F281:G281"/>
    <mergeCell ref="F263:G263"/>
    <mergeCell ref="F264:G264"/>
    <mergeCell ref="E158:G158"/>
    <mergeCell ref="B158:C158"/>
    <mergeCell ref="B159:G159"/>
    <mergeCell ref="B160:C160"/>
    <mergeCell ref="E160:G160"/>
    <mergeCell ref="F212:G212"/>
    <mergeCell ref="C215:E215"/>
    <mergeCell ref="C272:E272"/>
    <mergeCell ref="F271:G271"/>
    <mergeCell ref="F225:G225"/>
    <mergeCell ref="F226:G226"/>
    <mergeCell ref="F227:G227"/>
    <mergeCell ref="C226:E226"/>
    <mergeCell ref="F273:G273"/>
    <mergeCell ref="F268:G268"/>
    <mergeCell ref="F267:G267"/>
    <mergeCell ref="F262:G262"/>
    <mergeCell ref="F265:G265"/>
    <mergeCell ref="F211:G211"/>
    <mergeCell ref="E166:G166"/>
    <mergeCell ref="E174:G174"/>
    <mergeCell ref="E176:G176"/>
    <mergeCell ref="C209:E209"/>
    <mergeCell ref="C211:E211"/>
    <mergeCell ref="B186:C186"/>
    <mergeCell ref="B187:C187"/>
    <mergeCell ref="B169:C169"/>
    <mergeCell ref="E177:G177"/>
    <mergeCell ref="B177:C177"/>
    <mergeCell ref="F206:G206"/>
    <mergeCell ref="C206:E206"/>
    <mergeCell ref="E178:G178"/>
    <mergeCell ref="C288:E288"/>
    <mergeCell ref="F283:G283"/>
    <mergeCell ref="F284:G284"/>
    <mergeCell ref="F287:G287"/>
    <mergeCell ref="F274:G274"/>
    <mergeCell ref="F275:G275"/>
    <mergeCell ref="F276:G276"/>
    <mergeCell ref="F286:G286"/>
    <mergeCell ref="C274:E274"/>
    <mergeCell ref="C286:E286"/>
    <mergeCell ref="C275:E275"/>
    <mergeCell ref="C282:E282"/>
    <mergeCell ref="C276:E276"/>
    <mergeCell ref="C287:E287"/>
    <mergeCell ref="F285:G285"/>
    <mergeCell ref="F248:G248"/>
    <mergeCell ref="F242:G242"/>
    <mergeCell ref="F246:G246"/>
    <mergeCell ref="F245:G245"/>
    <mergeCell ref="F209:G209"/>
    <mergeCell ref="B153:C153"/>
    <mergeCell ref="B154:C154"/>
    <mergeCell ref="E156:G156"/>
    <mergeCell ref="B156:C156"/>
    <mergeCell ref="C212:E212"/>
    <mergeCell ref="C210:E210"/>
    <mergeCell ref="E173:G173"/>
    <mergeCell ref="B175:C175"/>
    <mergeCell ref="B174:C174"/>
    <mergeCell ref="E175:G175"/>
    <mergeCell ref="B167:C167"/>
    <mergeCell ref="F215:G215"/>
    <mergeCell ref="F213:G213"/>
    <mergeCell ref="F210:G210"/>
    <mergeCell ref="C216:E216"/>
    <mergeCell ref="C218:E218"/>
    <mergeCell ref="F219:G219"/>
    <mergeCell ref="F220:G220"/>
    <mergeCell ref="B157:C157"/>
    <mergeCell ref="C271:E271"/>
    <mergeCell ref="C273:E273"/>
    <mergeCell ref="F272:G272"/>
    <mergeCell ref="F221:G221"/>
    <mergeCell ref="F266:G266"/>
    <mergeCell ref="C292:E292"/>
    <mergeCell ref="C295:E295"/>
    <mergeCell ref="C294:E294"/>
    <mergeCell ref="C256:E256"/>
    <mergeCell ref="C224:E224"/>
    <mergeCell ref="F223:G223"/>
    <mergeCell ref="F224:G224"/>
    <mergeCell ref="C283:E283"/>
    <mergeCell ref="C284:E284"/>
    <mergeCell ref="C277:E277"/>
    <mergeCell ref="C278:E278"/>
    <mergeCell ref="C280:E280"/>
    <mergeCell ref="C281:E281"/>
    <mergeCell ref="F279:G279"/>
    <mergeCell ref="F280:G280"/>
    <mergeCell ref="F277:G277"/>
    <mergeCell ref="C279:E279"/>
    <mergeCell ref="F278:G278"/>
    <mergeCell ref="F282:G282"/>
    <mergeCell ref="F298:G298"/>
    <mergeCell ref="F299:G299"/>
    <mergeCell ref="F297:G297"/>
    <mergeCell ref="F288:G288"/>
    <mergeCell ref="C296:E296"/>
    <mergeCell ref="F312:G312"/>
    <mergeCell ref="C298:E298"/>
    <mergeCell ref="C299:E299"/>
    <mergeCell ref="C310:E310"/>
    <mergeCell ref="F311:G311"/>
    <mergeCell ref="C307:E307"/>
    <mergeCell ref="C308:E308"/>
    <mergeCell ref="F310:G310"/>
    <mergeCell ref="C300:E300"/>
    <mergeCell ref="F307:G307"/>
    <mergeCell ref="F295:G295"/>
    <mergeCell ref="F296:G296"/>
    <mergeCell ref="F300:G300"/>
    <mergeCell ref="C290:E290"/>
    <mergeCell ref="F292:G292"/>
    <mergeCell ref="C291:E291"/>
    <mergeCell ref="C297:E297"/>
    <mergeCell ref="C306:E306"/>
    <mergeCell ref="F306:G306"/>
    <mergeCell ref="D95:F95"/>
    <mergeCell ref="D96:F96"/>
    <mergeCell ref="B184:C184"/>
    <mergeCell ref="B179:C179"/>
    <mergeCell ref="B180:C180"/>
    <mergeCell ref="B181:C181"/>
    <mergeCell ref="B182:C182"/>
    <mergeCell ref="E169:G169"/>
    <mergeCell ref="D98:F98"/>
    <mergeCell ref="D99:F99"/>
    <mergeCell ref="D100:F100"/>
    <mergeCell ref="D101:F101"/>
    <mergeCell ref="D104:F104"/>
    <mergeCell ref="D105:F105"/>
    <mergeCell ref="D110:F110"/>
    <mergeCell ref="D114:F114"/>
    <mergeCell ref="B176:C176"/>
    <mergeCell ref="B163:C163"/>
    <mergeCell ref="B164:C164"/>
    <mergeCell ref="E164:G164"/>
    <mergeCell ref="E163:G163"/>
    <mergeCell ref="B173:C173"/>
    <mergeCell ref="B168:C168"/>
    <mergeCell ref="B178:C178"/>
    <mergeCell ref="C351:E351"/>
    <mergeCell ref="D111:F111"/>
    <mergeCell ref="D112:F112"/>
    <mergeCell ref="D102:F102"/>
    <mergeCell ref="D113:F113"/>
    <mergeCell ref="B172:G172"/>
    <mergeCell ref="B183:C183"/>
    <mergeCell ref="E170:G170"/>
    <mergeCell ref="E171:G171"/>
    <mergeCell ref="C260:E260"/>
    <mergeCell ref="C261:E261"/>
    <mergeCell ref="C257:E257"/>
    <mergeCell ref="C258:E258"/>
    <mergeCell ref="C259:E259"/>
    <mergeCell ref="C213:E213"/>
    <mergeCell ref="C255:E255"/>
    <mergeCell ref="C236:E236"/>
    <mergeCell ref="B217:G217"/>
    <mergeCell ref="C227:E227"/>
    <mergeCell ref="C234:E234"/>
    <mergeCell ref="C222:E222"/>
    <mergeCell ref="B185:C185"/>
    <mergeCell ref="B170:C170"/>
    <mergeCell ref="B171:C171"/>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0"/>
  <sheetViews>
    <sheetView view="pageBreakPreview" topLeftCell="A93" zoomScale="112" zoomScaleNormal="100" zoomScaleSheetLayoutView="112" workbookViewId="0">
      <selection activeCell="L130" sqref="L130"/>
    </sheetView>
  </sheetViews>
  <sheetFormatPr defaultColWidth="9.140625" defaultRowHeight="11.45" customHeight="1" x14ac:dyDescent="0.2"/>
  <cols>
    <col min="1" max="1" width="2" style="46" customWidth="1"/>
    <col min="2" max="2" width="8.7109375" style="46" customWidth="1"/>
    <col min="3" max="15" width="8.28515625" style="46" customWidth="1"/>
    <col min="16" max="16384" width="9.140625" style="46"/>
  </cols>
  <sheetData>
    <row r="1" spans="2:14" ht="11.45" customHeight="1" x14ac:dyDescent="0.2">
      <c r="C1" s="58"/>
    </row>
    <row r="2" spans="2:14" ht="11.45" customHeight="1" x14ac:dyDescent="0.2">
      <c r="B2" s="59" t="s">
        <v>1804</v>
      </c>
      <c r="C2" s="51"/>
      <c r="D2" s="51"/>
      <c r="E2" s="51"/>
      <c r="F2" s="51"/>
      <c r="G2" s="51"/>
      <c r="H2" s="51"/>
      <c r="I2" s="51"/>
      <c r="J2" s="51"/>
      <c r="K2" s="51"/>
      <c r="L2" s="51"/>
      <c r="M2" s="51"/>
      <c r="N2"/>
    </row>
    <row r="3" spans="2:14" ht="48" customHeight="1" x14ac:dyDescent="0.2">
      <c r="B3" s="1763" t="s">
        <v>1020</v>
      </c>
      <c r="C3" s="369" t="s">
        <v>16</v>
      </c>
      <c r="D3" s="369" t="s">
        <v>372</v>
      </c>
      <c r="E3" s="369" t="s">
        <v>154</v>
      </c>
      <c r="F3" s="369" t="s">
        <v>373</v>
      </c>
      <c r="G3" s="369" t="s">
        <v>386</v>
      </c>
      <c r="H3" s="369" t="s">
        <v>24</v>
      </c>
      <c r="I3" s="980" t="s">
        <v>1022</v>
      </c>
      <c r="J3" s="369" t="s">
        <v>105</v>
      </c>
      <c r="K3" s="369" t="s">
        <v>35</v>
      </c>
      <c r="L3" s="369" t="s">
        <v>1023</v>
      </c>
      <c r="M3" s="369" t="s">
        <v>667</v>
      </c>
      <c r="N3"/>
    </row>
    <row r="4" spans="2:14" ht="11.45" customHeight="1" x14ac:dyDescent="0.2">
      <c r="B4" s="1764"/>
      <c r="C4" s="2108" t="s">
        <v>554</v>
      </c>
      <c r="D4" s="2109"/>
      <c r="E4" s="2109"/>
      <c r="F4" s="2109"/>
      <c r="G4" s="2109"/>
      <c r="H4" s="2109"/>
      <c r="I4" s="2109"/>
      <c r="J4" s="2109"/>
      <c r="K4" s="2109"/>
      <c r="L4" s="2109"/>
      <c r="M4" s="2110"/>
      <c r="N4"/>
    </row>
    <row r="5" spans="2:14" ht="10.5" customHeight="1" x14ac:dyDescent="0.2">
      <c r="B5" s="455">
        <v>1990</v>
      </c>
      <c r="C5" s="691">
        <v>13850.941000000001</v>
      </c>
      <c r="D5" s="725">
        <v>7689.5770000000002</v>
      </c>
      <c r="E5" s="725">
        <v>1609.212</v>
      </c>
      <c r="F5" s="725">
        <v>3565.143</v>
      </c>
      <c r="G5" s="725">
        <v>1382.675</v>
      </c>
      <c r="H5" s="725">
        <v>1823.2280000000001</v>
      </c>
      <c r="I5" s="725">
        <v>5654.7759999999998</v>
      </c>
      <c r="J5" s="692">
        <f>SUM(C5:I5)</f>
        <v>35575.551999999996</v>
      </c>
      <c r="K5" s="725">
        <v>3583.5119999999997</v>
      </c>
      <c r="L5" s="725">
        <v>1210.896</v>
      </c>
      <c r="M5" s="692">
        <f>SUM(J5:L5)</f>
        <v>40369.96</v>
      </c>
      <c r="N5"/>
    </row>
    <row r="6" spans="2:14" ht="10.5" customHeight="1" x14ac:dyDescent="0.2">
      <c r="B6" s="455" t="s">
        <v>682</v>
      </c>
      <c r="C6" s="691">
        <v>14134.341</v>
      </c>
      <c r="D6" s="725">
        <v>8010.277</v>
      </c>
      <c r="E6" s="725">
        <v>1714.5320000000002</v>
      </c>
      <c r="F6" s="725">
        <v>3941.1850000000004</v>
      </c>
      <c r="G6" s="725">
        <v>1427.8710000000001</v>
      </c>
      <c r="H6" s="725">
        <v>1966.289</v>
      </c>
      <c r="I6" s="725">
        <v>5777.5660000000007</v>
      </c>
      <c r="J6" s="692">
        <f>SUM(C6:I6)</f>
        <v>36972.061000000002</v>
      </c>
      <c r="K6" s="725">
        <v>3641.7819999999997</v>
      </c>
      <c r="L6" s="725">
        <v>1230.5709999999999</v>
      </c>
      <c r="M6" s="692">
        <f>SUM(J6:L6)</f>
        <v>41844.414000000004</v>
      </c>
      <c r="N6"/>
    </row>
    <row r="7" spans="2:14" ht="10.5" customHeight="1" x14ac:dyDescent="0.2">
      <c r="B7" s="455">
        <v>1991</v>
      </c>
      <c r="C7" s="691">
        <v>14925.098</v>
      </c>
      <c r="D7" s="725">
        <v>8378.487000000001</v>
      </c>
      <c r="E7" s="725">
        <v>1713.7180000000001</v>
      </c>
      <c r="F7" s="725">
        <v>4022.64</v>
      </c>
      <c r="G7" s="725">
        <v>1672.616</v>
      </c>
      <c r="H7" s="725">
        <v>2038.5070000000001</v>
      </c>
      <c r="I7" s="725">
        <v>6080.6</v>
      </c>
      <c r="J7" s="692">
        <f>SUM(C7:I7)</f>
        <v>38831.666000000005</v>
      </c>
      <c r="K7" s="725">
        <v>3883.1689999999999</v>
      </c>
      <c r="L7" s="725">
        <v>1312.123</v>
      </c>
      <c r="M7" s="692">
        <f>SUM(J7:L7)</f>
        <v>44026.958000000006</v>
      </c>
      <c r="N7"/>
    </row>
    <row r="8" spans="2:14" ht="10.5" customHeight="1" x14ac:dyDescent="0.2">
      <c r="B8" s="455" t="s">
        <v>683</v>
      </c>
      <c r="C8" s="691">
        <v>16732.019</v>
      </c>
      <c r="D8" s="725">
        <v>9851.6490000000013</v>
      </c>
      <c r="E8" s="725">
        <v>1807.0409999999999</v>
      </c>
      <c r="F8" s="725">
        <v>4182.8310000000001</v>
      </c>
      <c r="G8" s="725">
        <v>1896.5590000000002</v>
      </c>
      <c r="H8" s="725">
        <v>2099.922</v>
      </c>
      <c r="I8" s="725">
        <v>6509.5049999999992</v>
      </c>
      <c r="J8" s="692">
        <f>SUM(C8:I8)</f>
        <v>43079.525999999998</v>
      </c>
      <c r="K8" s="725">
        <v>4307.9539999999997</v>
      </c>
      <c r="L8" s="725">
        <v>1455.6580000000001</v>
      </c>
      <c r="M8" s="692">
        <f>SUM(J8:L8)</f>
        <v>48843.137999999999</v>
      </c>
      <c r="N8"/>
    </row>
    <row r="9" spans="2:14" ht="10.5" customHeight="1" x14ac:dyDescent="0.2">
      <c r="B9" s="455">
        <v>1992</v>
      </c>
      <c r="C9" s="691">
        <v>17884.156999999999</v>
      </c>
      <c r="D9" s="725">
        <v>11419.238000000001</v>
      </c>
      <c r="E9" s="725">
        <v>1935.6669999999999</v>
      </c>
      <c r="F9" s="725">
        <v>4518.9929999999995</v>
      </c>
      <c r="G9" s="725">
        <v>1896.0329999999999</v>
      </c>
      <c r="H9" s="725">
        <v>2380.8159999999998</v>
      </c>
      <c r="I9" s="725">
        <v>6897.4929999999986</v>
      </c>
      <c r="J9" s="692">
        <f>SUM(C9:I9)</f>
        <v>46932.396999999997</v>
      </c>
      <c r="K9" s="725">
        <v>4693.241</v>
      </c>
      <c r="L9" s="725">
        <v>1585.845</v>
      </c>
      <c r="M9" s="692">
        <f>SUM(J9:L9)</f>
        <v>53211.483</v>
      </c>
      <c r="N9"/>
    </row>
    <row r="10" spans="2:14" ht="10.5" customHeight="1" x14ac:dyDescent="0.2">
      <c r="B10" s="455"/>
      <c r="C10" s="691"/>
      <c r="D10" s="725"/>
      <c r="E10" s="725"/>
      <c r="F10" s="725"/>
      <c r="G10" s="725"/>
      <c r="H10" s="725"/>
      <c r="I10" s="725"/>
      <c r="J10" s="725"/>
      <c r="K10" s="725"/>
      <c r="L10" s="725"/>
      <c r="M10" s="725"/>
      <c r="N10"/>
    </row>
    <row r="11" spans="2:14" ht="10.5" customHeight="1" x14ac:dyDescent="0.2">
      <c r="B11" s="455" t="s">
        <v>397</v>
      </c>
      <c r="C11" s="691">
        <v>17988.046999999999</v>
      </c>
      <c r="D11" s="725">
        <v>12232.663</v>
      </c>
      <c r="E11" s="725">
        <v>2026.1769999999999</v>
      </c>
      <c r="F11" s="725">
        <v>4699.2020000000002</v>
      </c>
      <c r="G11" s="725">
        <v>1916.4470000000001</v>
      </c>
      <c r="H11" s="725">
        <v>2304.4319999999998</v>
      </c>
      <c r="I11" s="725">
        <v>6852.6859999999997</v>
      </c>
      <c r="J11" s="692">
        <f>SUM(C11:I11)</f>
        <v>48019.654000000002</v>
      </c>
      <c r="K11" s="725">
        <v>4801.9660000000003</v>
      </c>
      <c r="L11" s="725">
        <v>1622.5840000000001</v>
      </c>
      <c r="M11" s="692">
        <f>SUM(J11:L11)</f>
        <v>54444.204000000005</v>
      </c>
      <c r="N11"/>
    </row>
    <row r="12" spans="2:14" ht="10.5" customHeight="1" x14ac:dyDescent="0.2">
      <c r="B12" s="455">
        <v>1993</v>
      </c>
      <c r="C12" s="691">
        <v>18570.589</v>
      </c>
      <c r="D12" s="725">
        <v>13377.914999999999</v>
      </c>
      <c r="E12" s="725">
        <v>2206.4450000000002</v>
      </c>
      <c r="F12" s="725">
        <v>4829.9960000000001</v>
      </c>
      <c r="G12" s="725">
        <v>2050.2249999999999</v>
      </c>
      <c r="H12" s="725">
        <v>2118.8359999999998</v>
      </c>
      <c r="I12" s="725">
        <v>7191.2669999999998</v>
      </c>
      <c r="J12" s="692">
        <f>SUM(C12:I12)</f>
        <v>50345.273000000001</v>
      </c>
      <c r="K12" s="725">
        <v>5034.527</v>
      </c>
      <c r="L12" s="725">
        <v>1701.1660000000002</v>
      </c>
      <c r="M12" s="692">
        <f>SUM(J12:L12)</f>
        <v>57080.966</v>
      </c>
      <c r="N12"/>
    </row>
    <row r="13" spans="2:14" ht="10.5" customHeight="1" x14ac:dyDescent="0.2">
      <c r="B13" s="455" t="s">
        <v>398</v>
      </c>
      <c r="C13" s="691">
        <v>19572.170999999998</v>
      </c>
      <c r="D13" s="725">
        <v>13953.713</v>
      </c>
      <c r="E13" s="725">
        <v>2309.1970000000001</v>
      </c>
      <c r="F13" s="725">
        <v>5022.1989999999996</v>
      </c>
      <c r="G13" s="725">
        <v>2208.4929999999999</v>
      </c>
      <c r="H13" s="725">
        <v>2187.7769999999996</v>
      </c>
      <c r="I13" s="725">
        <v>7721.1209999999992</v>
      </c>
      <c r="J13" s="692">
        <f>SUM(C13:I13)</f>
        <v>52974.671000000002</v>
      </c>
      <c r="K13" s="725">
        <v>5297.4679999999998</v>
      </c>
      <c r="L13" s="725">
        <v>1790.0140000000001</v>
      </c>
      <c r="M13" s="692">
        <f>SUM(J13:L13)</f>
        <v>60062.153000000006</v>
      </c>
      <c r="N13"/>
    </row>
    <row r="14" spans="2:14" ht="10.5" customHeight="1" x14ac:dyDescent="0.2">
      <c r="B14" s="455">
        <v>1994</v>
      </c>
      <c r="C14" s="691">
        <v>22415.136999999999</v>
      </c>
      <c r="D14" s="725">
        <v>13950.15</v>
      </c>
      <c r="E14" s="725">
        <v>2413.5430000000001</v>
      </c>
      <c r="F14" s="725">
        <v>5443.7849999999999</v>
      </c>
      <c r="G14" s="725">
        <v>2450.4520000000002</v>
      </c>
      <c r="H14" s="725">
        <v>2524.556</v>
      </c>
      <c r="I14" s="725">
        <v>8491.8379999999997</v>
      </c>
      <c r="J14" s="692">
        <f>SUM(C14:I14)</f>
        <v>57689.460999999981</v>
      </c>
      <c r="K14" s="725">
        <v>5768.9470000000001</v>
      </c>
      <c r="L14" s="725">
        <v>1949.327</v>
      </c>
      <c r="M14" s="692">
        <f>SUM(J14:L14)</f>
        <v>65407.734999999979</v>
      </c>
      <c r="N14"/>
    </row>
    <row r="15" spans="2:14" ht="10.5" customHeight="1" x14ac:dyDescent="0.2">
      <c r="B15" s="455" t="s">
        <v>399</v>
      </c>
      <c r="C15" s="691">
        <v>23933.599999999999</v>
      </c>
      <c r="D15" s="725">
        <v>13902.735000000001</v>
      </c>
      <c r="E15" s="725">
        <v>2433.6610000000001</v>
      </c>
      <c r="F15" s="725">
        <v>5816.335</v>
      </c>
      <c r="G15" s="725">
        <v>2568.8119999999999</v>
      </c>
      <c r="H15" s="725">
        <v>2934.5789999999997</v>
      </c>
      <c r="I15" s="725">
        <v>8965.7749999999996</v>
      </c>
      <c r="J15" s="692">
        <f>SUM(C15:I15)</f>
        <v>60555.496999999996</v>
      </c>
      <c r="K15" s="725">
        <v>6055.6</v>
      </c>
      <c r="L15" s="725">
        <v>2046.2</v>
      </c>
      <c r="M15" s="692">
        <f>SUM(J15:L15)</f>
        <v>68657.296999999991</v>
      </c>
      <c r="N15"/>
    </row>
    <row r="16" spans="2:14" ht="10.5" customHeight="1" x14ac:dyDescent="0.2">
      <c r="B16" s="455"/>
      <c r="C16" s="691"/>
      <c r="D16" s="725"/>
      <c r="E16" s="725"/>
      <c r="F16" s="725"/>
      <c r="G16" s="725"/>
      <c r="H16" s="725"/>
      <c r="I16" s="725"/>
      <c r="J16" s="725"/>
      <c r="K16" s="725"/>
      <c r="L16" s="725"/>
      <c r="M16" s="725"/>
      <c r="N16"/>
    </row>
    <row r="17" spans="2:14" ht="10.5" customHeight="1" x14ac:dyDescent="0.2">
      <c r="B17" s="455">
        <v>1995</v>
      </c>
      <c r="C17" s="691">
        <v>22761.9</v>
      </c>
      <c r="D17" s="725">
        <v>15073.986999999999</v>
      </c>
      <c r="E17" s="725">
        <v>2510.7839999999997</v>
      </c>
      <c r="F17" s="725">
        <v>6110.9790000000003</v>
      </c>
      <c r="G17" s="725">
        <v>2596.8290000000002</v>
      </c>
      <c r="H17" s="725">
        <v>2938.0210000000006</v>
      </c>
      <c r="I17" s="725">
        <v>8990.732</v>
      </c>
      <c r="J17" s="692">
        <f>SUM(C17:I17)</f>
        <v>60983.232000000004</v>
      </c>
      <c r="K17" s="725">
        <v>6098.3</v>
      </c>
      <c r="L17" s="725">
        <v>2060.6</v>
      </c>
      <c r="M17" s="692">
        <f>SUM(J17:L17)</f>
        <v>69142.132000000012</v>
      </c>
      <c r="N17"/>
    </row>
    <row r="18" spans="2:14" ht="10.5" customHeight="1" x14ac:dyDescent="0.2">
      <c r="B18" s="455" t="s">
        <v>280</v>
      </c>
      <c r="C18" s="691">
        <v>23042.9</v>
      </c>
      <c r="D18" s="725">
        <v>16639.858</v>
      </c>
      <c r="E18" s="725">
        <v>2628.3429999999998</v>
      </c>
      <c r="F18" s="725">
        <v>6346.6869999999999</v>
      </c>
      <c r="G18" s="725">
        <v>2481.15</v>
      </c>
      <c r="H18" s="725">
        <v>2984.2470000000003</v>
      </c>
      <c r="I18" s="725">
        <v>9410.7239999999983</v>
      </c>
      <c r="J18" s="692">
        <f>SUM(C18:I18)</f>
        <v>63533.909</v>
      </c>
      <c r="K18" s="725">
        <v>6353.4</v>
      </c>
      <c r="L18" s="725">
        <v>2146.8000000000002</v>
      </c>
      <c r="M18" s="692">
        <f>SUM(J18:L18)</f>
        <v>72034.108999999997</v>
      </c>
      <c r="N18"/>
    </row>
    <row r="19" spans="2:14" ht="10.5" customHeight="1" x14ac:dyDescent="0.2">
      <c r="B19" s="455">
        <v>1996</v>
      </c>
      <c r="C19" s="691">
        <v>24148.7</v>
      </c>
      <c r="D19" s="725">
        <v>17549.800999999999</v>
      </c>
      <c r="E19" s="725">
        <v>2753.9650000000001</v>
      </c>
      <c r="F19" s="725">
        <v>6896.2079999999987</v>
      </c>
      <c r="G19" s="725">
        <v>2407.6280000000002</v>
      </c>
      <c r="H19" s="725">
        <v>3134.8779999999997</v>
      </c>
      <c r="I19" s="725">
        <v>10362.100999999999</v>
      </c>
      <c r="J19" s="692">
        <f>SUM(C19:I19)</f>
        <v>67253.280999999988</v>
      </c>
      <c r="K19" s="725">
        <v>6725.3</v>
      </c>
      <c r="L19" s="725">
        <v>2272.5</v>
      </c>
      <c r="M19" s="692">
        <f>SUM(J19:L19)</f>
        <v>76251.080999999991</v>
      </c>
      <c r="N19"/>
    </row>
    <row r="20" spans="2:14" ht="10.5" customHeight="1" x14ac:dyDescent="0.2">
      <c r="B20" s="455" t="s">
        <v>281</v>
      </c>
      <c r="C20" s="691">
        <v>25433.5</v>
      </c>
      <c r="D20" s="725">
        <v>19161.491000000002</v>
      </c>
      <c r="E20" s="725">
        <v>2857.5659999999998</v>
      </c>
      <c r="F20" s="725">
        <v>7651.5840000000007</v>
      </c>
      <c r="G20" s="725">
        <v>2590.73</v>
      </c>
      <c r="H20" s="725">
        <v>3452.7089999999998</v>
      </c>
      <c r="I20" s="725">
        <v>11037.864</v>
      </c>
      <c r="J20" s="692">
        <f>SUM(C20:I20)</f>
        <v>72185.444000000003</v>
      </c>
      <c r="K20" s="725">
        <v>7218.5</v>
      </c>
      <c r="L20" s="725">
        <v>2439.1999999999998</v>
      </c>
      <c r="M20" s="692">
        <f>SUM(J20:L20)</f>
        <v>81843.144</v>
      </c>
      <c r="N20"/>
    </row>
    <row r="21" spans="2:14" ht="10.5" customHeight="1" x14ac:dyDescent="0.2">
      <c r="B21" s="455">
        <v>1997</v>
      </c>
      <c r="C21" s="691">
        <v>26652</v>
      </c>
      <c r="D21" s="725">
        <v>20190.977999999999</v>
      </c>
      <c r="E21" s="725">
        <v>2940.2190000000001</v>
      </c>
      <c r="F21" s="725">
        <v>8230.637999999999</v>
      </c>
      <c r="G21" s="725">
        <v>2759.502</v>
      </c>
      <c r="H21" s="725">
        <v>3747.4350000000004</v>
      </c>
      <c r="I21" s="725">
        <v>11434.494000000001</v>
      </c>
      <c r="J21" s="692">
        <f>SUM(C21:I21)</f>
        <v>75955.266000000003</v>
      </c>
      <c r="K21" s="725">
        <v>7595.5</v>
      </c>
      <c r="L21" s="725">
        <v>2566.6</v>
      </c>
      <c r="M21" s="692">
        <f>SUM(J21:L21)</f>
        <v>86117.366000000009</v>
      </c>
      <c r="N21"/>
    </row>
    <row r="22" spans="2:14" ht="10.5" customHeight="1" x14ac:dyDescent="0.2">
      <c r="B22" s="455"/>
      <c r="C22" s="691"/>
      <c r="D22" s="725"/>
      <c r="E22" s="725"/>
      <c r="F22" s="725"/>
      <c r="G22" s="725"/>
      <c r="H22" s="725"/>
      <c r="I22" s="725"/>
      <c r="J22" s="725"/>
      <c r="K22" s="725"/>
      <c r="L22" s="725"/>
      <c r="M22" s="725"/>
      <c r="N22"/>
    </row>
    <row r="23" spans="2:14" ht="10.5" customHeight="1" x14ac:dyDescent="0.2">
      <c r="B23" s="455" t="s">
        <v>282</v>
      </c>
      <c r="C23" s="691">
        <v>26894.9</v>
      </c>
      <c r="D23" s="725">
        <v>20385.493000000002</v>
      </c>
      <c r="E23" s="725">
        <v>2791.366</v>
      </c>
      <c r="F23" s="725">
        <v>8540.8280000000013</v>
      </c>
      <c r="G23" s="725">
        <v>2798.3979999999997</v>
      </c>
      <c r="H23" s="725">
        <v>3706.5569999999998</v>
      </c>
      <c r="I23" s="725">
        <v>11877.377</v>
      </c>
      <c r="J23" s="692">
        <f>SUM(C23:I23)</f>
        <v>76994.919000000009</v>
      </c>
      <c r="K23" s="725">
        <v>7699.5</v>
      </c>
      <c r="L23" s="725">
        <v>2601.6999999999998</v>
      </c>
      <c r="M23" s="692">
        <f>SUM(J23:L23)</f>
        <v>87296.119000000006</v>
      </c>
      <c r="N23"/>
    </row>
    <row r="24" spans="2:14" ht="10.5" customHeight="1" x14ac:dyDescent="0.2">
      <c r="B24" s="455">
        <v>1998</v>
      </c>
      <c r="C24" s="691">
        <v>26411.3</v>
      </c>
      <c r="D24" s="725">
        <v>21349.777999999998</v>
      </c>
      <c r="E24" s="725">
        <v>2854.6379999999999</v>
      </c>
      <c r="F24" s="725">
        <v>8719.4</v>
      </c>
      <c r="G24" s="725">
        <v>2850.223</v>
      </c>
      <c r="H24" s="725">
        <v>3939.0230000000001</v>
      </c>
      <c r="I24" s="725">
        <v>11874.701999999999</v>
      </c>
      <c r="J24" s="692">
        <f>SUM(C24:I24)</f>
        <v>77999.063999999998</v>
      </c>
      <c r="K24" s="725">
        <v>7799.9</v>
      </c>
      <c r="L24" s="725">
        <v>2635.6</v>
      </c>
      <c r="M24" s="692">
        <f>SUM(J24:L24)</f>
        <v>88434.563999999998</v>
      </c>
      <c r="N24"/>
    </row>
    <row r="25" spans="2:14" ht="10.5" customHeight="1" x14ac:dyDescent="0.2">
      <c r="B25" s="563" t="s">
        <v>283</v>
      </c>
      <c r="C25" s="691">
        <v>26511.200000000001</v>
      </c>
      <c r="D25" s="725">
        <v>22919.664000000001</v>
      </c>
      <c r="E25" s="725">
        <v>2938.4</v>
      </c>
      <c r="F25" s="725">
        <v>8928.2049999999999</v>
      </c>
      <c r="G25" s="725">
        <v>2975.6440000000002</v>
      </c>
      <c r="H25" s="725">
        <v>4097.97</v>
      </c>
      <c r="I25" s="725">
        <v>11846.6</v>
      </c>
      <c r="J25" s="692">
        <f>SUM(C25:I25)</f>
        <v>80217.683000000005</v>
      </c>
      <c r="K25" s="725">
        <v>8021.7</v>
      </c>
      <c r="L25" s="725">
        <v>2710.6</v>
      </c>
      <c r="M25" s="692">
        <f>SUM(J25:L25)</f>
        <v>90949.983000000007</v>
      </c>
      <c r="N25"/>
    </row>
    <row r="26" spans="2:14" ht="10.5" customHeight="1" x14ac:dyDescent="0.2">
      <c r="B26" s="455">
        <v>1999</v>
      </c>
      <c r="C26" s="691">
        <v>25923.1</v>
      </c>
      <c r="D26" s="725">
        <v>25107.263000000003</v>
      </c>
      <c r="E26" s="725">
        <v>2948.1</v>
      </c>
      <c r="F26" s="725">
        <v>9127.3829999999998</v>
      </c>
      <c r="G26" s="725">
        <v>3187.6759999999995</v>
      </c>
      <c r="H26" s="725">
        <v>4219.0200000000004</v>
      </c>
      <c r="I26" s="725">
        <v>12360.863000000001</v>
      </c>
      <c r="J26" s="692">
        <f>SUM(C26:I26)</f>
        <v>82873.404999999999</v>
      </c>
      <c r="K26" s="725">
        <v>8287.2999999999993</v>
      </c>
      <c r="L26" s="725">
        <v>2800.3</v>
      </c>
      <c r="M26" s="692">
        <f>SUM(J26:L26)</f>
        <v>93961.005000000005</v>
      </c>
      <c r="N26"/>
    </row>
    <row r="27" spans="2:14" ht="10.5" customHeight="1" x14ac:dyDescent="0.2">
      <c r="B27" s="563" t="s">
        <v>239</v>
      </c>
      <c r="C27" s="691">
        <v>26669.5</v>
      </c>
      <c r="D27" s="725">
        <v>27078.400000000001</v>
      </c>
      <c r="E27" s="725">
        <v>3002.9</v>
      </c>
      <c r="F27" s="725">
        <v>10373.700000000001</v>
      </c>
      <c r="G27" s="725">
        <v>3234.7850000000003</v>
      </c>
      <c r="H27" s="725">
        <v>4354.8970000000008</v>
      </c>
      <c r="I27" s="725">
        <v>13543.636999999999</v>
      </c>
      <c r="J27" s="692">
        <f>SUM(C27:I27)</f>
        <v>88257.819000000003</v>
      </c>
      <c r="K27" s="725">
        <v>8825.7999999999993</v>
      </c>
      <c r="L27" s="725">
        <v>2982.2</v>
      </c>
      <c r="M27" s="692">
        <f>SUM(J27:L27)</f>
        <v>100065.819</v>
      </c>
      <c r="N27"/>
    </row>
    <row r="28" spans="2:14" ht="10.5" customHeight="1" x14ac:dyDescent="0.2">
      <c r="B28" s="455"/>
      <c r="C28" s="691"/>
      <c r="D28" s="725"/>
      <c r="E28" s="725"/>
      <c r="F28" s="725"/>
      <c r="G28" s="725"/>
      <c r="H28" s="725"/>
      <c r="I28" s="725"/>
      <c r="J28" s="725"/>
      <c r="K28" s="725"/>
      <c r="L28" s="725"/>
      <c r="M28" s="725"/>
      <c r="N28"/>
    </row>
    <row r="29" spans="2:14" ht="10.5" customHeight="1" x14ac:dyDescent="0.2">
      <c r="B29" s="455">
        <v>2000</v>
      </c>
      <c r="C29" s="691">
        <v>27079.9</v>
      </c>
      <c r="D29" s="725">
        <v>29192</v>
      </c>
      <c r="E29" s="725">
        <v>3062.2</v>
      </c>
      <c r="F29" s="725">
        <v>12460.5</v>
      </c>
      <c r="G29" s="725">
        <v>3291.7340000000004</v>
      </c>
      <c r="H29" s="725">
        <v>4339.2640000000001</v>
      </c>
      <c r="I29" s="725">
        <v>14183.491</v>
      </c>
      <c r="J29" s="692">
        <f>SUM(C29:I29)</f>
        <v>93609.088999999993</v>
      </c>
      <c r="K29" s="725">
        <v>9360.9</v>
      </c>
      <c r="L29" s="725">
        <v>3163</v>
      </c>
      <c r="M29" s="692">
        <v>106133</v>
      </c>
      <c r="N29"/>
    </row>
    <row r="30" spans="2:14" ht="10.5" customHeight="1" x14ac:dyDescent="0.2">
      <c r="B30" s="563" t="s">
        <v>284</v>
      </c>
      <c r="C30" s="691">
        <v>26899.3</v>
      </c>
      <c r="D30" s="725">
        <v>34950.269</v>
      </c>
      <c r="E30" s="725">
        <v>3158.0949999999998</v>
      </c>
      <c r="F30" s="725">
        <v>13434.1</v>
      </c>
      <c r="G30" s="725">
        <v>3417.3589999999999</v>
      </c>
      <c r="H30" s="725">
        <v>4507.3069999999998</v>
      </c>
      <c r="I30" s="725">
        <v>13570.569000000001</v>
      </c>
      <c r="J30" s="692">
        <f>SUM(C30:I30)</f>
        <v>99936.999000000011</v>
      </c>
      <c r="K30" s="725">
        <v>9993.7000000000007</v>
      </c>
      <c r="L30" s="725">
        <v>3376.9</v>
      </c>
      <c r="M30" s="692">
        <v>113307.6</v>
      </c>
      <c r="N30"/>
    </row>
    <row r="31" spans="2:14" ht="10.5" customHeight="1" x14ac:dyDescent="0.2">
      <c r="B31" s="455">
        <v>2001</v>
      </c>
      <c r="C31" s="691">
        <v>29587.200000000001</v>
      </c>
      <c r="D31" s="725">
        <v>44498.195</v>
      </c>
      <c r="E31" s="725">
        <v>3115.9</v>
      </c>
      <c r="F31" s="725">
        <v>14042.6</v>
      </c>
      <c r="G31" s="725">
        <v>3568.3009999999999</v>
      </c>
      <c r="H31" s="725">
        <v>4587.8919999999998</v>
      </c>
      <c r="I31" s="725">
        <v>14131.212999999998</v>
      </c>
      <c r="J31" s="692">
        <f>SUM(C31:I31)</f>
        <v>113531.30100000002</v>
      </c>
      <c r="K31" s="725">
        <v>11353.1</v>
      </c>
      <c r="L31" s="725">
        <v>3836.2</v>
      </c>
      <c r="M31" s="692">
        <v>128720.7</v>
      </c>
      <c r="N31"/>
    </row>
    <row r="32" spans="2:14" ht="10.5" customHeight="1" x14ac:dyDescent="0.2">
      <c r="B32" s="563" t="s">
        <v>285</v>
      </c>
      <c r="C32" s="691">
        <v>32406.1</v>
      </c>
      <c r="D32" s="725">
        <v>50033.027999999998</v>
      </c>
      <c r="E32" s="725">
        <v>2985.9670000000001</v>
      </c>
      <c r="F32" s="725">
        <v>14090.5</v>
      </c>
      <c r="G32" s="725">
        <v>3794.0010000000002</v>
      </c>
      <c r="H32" s="725">
        <v>5067.0519999999997</v>
      </c>
      <c r="I32" s="725">
        <v>15685.294999999998</v>
      </c>
      <c r="J32" s="692">
        <f>SUM(C32:I32)</f>
        <v>124061.943</v>
      </c>
      <c r="K32" s="725">
        <v>12406.2</v>
      </c>
      <c r="L32" s="725">
        <v>4192.1000000000004</v>
      </c>
      <c r="M32" s="692">
        <v>140660.20000000001</v>
      </c>
      <c r="N32"/>
    </row>
    <row r="33" spans="2:14" ht="10.5" customHeight="1" x14ac:dyDescent="0.2">
      <c r="B33" s="455">
        <v>2002</v>
      </c>
      <c r="C33" s="691">
        <v>36804</v>
      </c>
      <c r="D33" s="708">
        <v>52361</v>
      </c>
      <c r="E33" s="725">
        <v>2922.2</v>
      </c>
      <c r="F33" s="725">
        <v>14902.9</v>
      </c>
      <c r="G33" s="725">
        <v>4161.3559999999998</v>
      </c>
      <c r="H33" s="725">
        <v>5484.7180000000008</v>
      </c>
      <c r="I33" s="725">
        <v>17267.896999999997</v>
      </c>
      <c r="J33" s="692">
        <f>SUM(C33:I33)</f>
        <v>133904.071</v>
      </c>
      <c r="K33" s="725">
        <v>13390.4</v>
      </c>
      <c r="L33" s="725">
        <v>4524.6000000000004</v>
      </c>
      <c r="M33" s="692">
        <v>151819.1</v>
      </c>
      <c r="N33"/>
    </row>
    <row r="34" spans="2:14" ht="10.5" customHeight="1" x14ac:dyDescent="0.2">
      <c r="B34" s="574"/>
      <c r="C34" s="725"/>
      <c r="D34" s="725"/>
      <c r="E34" s="725"/>
      <c r="F34" s="725"/>
      <c r="G34" s="725"/>
      <c r="H34" s="725"/>
      <c r="I34" s="725"/>
      <c r="J34" s="725"/>
      <c r="K34" s="725"/>
      <c r="L34" s="725"/>
      <c r="M34" s="725"/>
      <c r="N34"/>
    </row>
    <row r="35" spans="2:14" ht="10.5" customHeight="1" x14ac:dyDescent="0.2">
      <c r="B35" s="563" t="s">
        <v>238</v>
      </c>
      <c r="C35" s="725">
        <v>43103.1</v>
      </c>
      <c r="D35" s="725">
        <v>54709.8</v>
      </c>
      <c r="E35" s="725">
        <v>3228.5</v>
      </c>
      <c r="F35" s="725">
        <v>16434.599999999999</v>
      </c>
      <c r="G35" s="725">
        <v>4448.2030000000004</v>
      </c>
      <c r="H35" s="725">
        <v>5615.4</v>
      </c>
      <c r="I35" s="725">
        <v>18396.692000000003</v>
      </c>
      <c r="J35" s="692">
        <f>SUM(C35:I35)</f>
        <v>145936.29499999998</v>
      </c>
      <c r="K35" s="725">
        <v>14593.6</v>
      </c>
      <c r="L35" s="725">
        <v>4931.2</v>
      </c>
      <c r="M35" s="692">
        <v>165461.20000000001</v>
      </c>
      <c r="N35"/>
    </row>
    <row r="36" spans="2:14" ht="10.5" customHeight="1" x14ac:dyDescent="0.2">
      <c r="B36" s="455">
        <v>2003</v>
      </c>
      <c r="C36" s="725">
        <v>45833.8</v>
      </c>
      <c r="D36" s="725">
        <v>56134.87</v>
      </c>
      <c r="E36" s="725">
        <v>3520.5</v>
      </c>
      <c r="F36" s="725">
        <v>17755.599999999999</v>
      </c>
      <c r="G36" s="725">
        <v>4586.558</v>
      </c>
      <c r="H36" s="725">
        <v>5954.8950000000004</v>
      </c>
      <c r="I36" s="725">
        <v>19559.042999999998</v>
      </c>
      <c r="J36" s="692">
        <f>SUM(C36:I36)</f>
        <v>153345.26600000003</v>
      </c>
      <c r="K36" s="725">
        <v>15334.5</v>
      </c>
      <c r="L36" s="725">
        <v>5181.5</v>
      </c>
      <c r="M36" s="692">
        <v>173861.2</v>
      </c>
      <c r="N36"/>
    </row>
    <row r="37" spans="2:14" ht="10.5" customHeight="1" x14ac:dyDescent="0.2">
      <c r="B37" s="563" t="s">
        <v>638</v>
      </c>
      <c r="C37" s="725">
        <v>45828.2</v>
      </c>
      <c r="D37" s="725">
        <v>56210.773999999998</v>
      </c>
      <c r="E37" s="725">
        <v>3528.73</v>
      </c>
      <c r="F37" s="725">
        <v>16242</v>
      </c>
      <c r="G37" s="725">
        <v>4634.6620000000003</v>
      </c>
      <c r="H37" s="725">
        <v>6387.0889999999999</v>
      </c>
      <c r="I37" s="725">
        <v>20035.597000000002</v>
      </c>
      <c r="J37" s="692">
        <f>SUM(C37:I37)</f>
        <v>152867.052</v>
      </c>
      <c r="K37" s="725">
        <v>15286.7</v>
      </c>
      <c r="L37" s="725">
        <v>5165.3999999999996</v>
      </c>
      <c r="M37" s="692">
        <v>173319.1</v>
      </c>
      <c r="N37"/>
    </row>
    <row r="38" spans="2:14" ht="10.5" customHeight="1" x14ac:dyDescent="0.2">
      <c r="B38" s="455">
        <v>2004</v>
      </c>
      <c r="C38" s="725">
        <v>47559.6</v>
      </c>
      <c r="D38" s="725">
        <v>55842.553</v>
      </c>
      <c r="E38" s="725">
        <v>3552.6</v>
      </c>
      <c r="F38" s="725">
        <v>14693.6</v>
      </c>
      <c r="G38" s="725">
        <v>4617.4089999999997</v>
      </c>
      <c r="H38" s="725">
        <v>6583.9660000000003</v>
      </c>
      <c r="I38" s="725">
        <v>19339.409</v>
      </c>
      <c r="J38" s="692">
        <f>SUM(C38:I38)</f>
        <v>152189.13699999999</v>
      </c>
      <c r="K38" s="725">
        <v>15218.9</v>
      </c>
      <c r="L38" s="725">
        <v>5142.5</v>
      </c>
      <c r="M38" s="692">
        <v>172550.6</v>
      </c>
      <c r="N38"/>
    </row>
    <row r="39" spans="2:14" ht="10.5" customHeight="1" x14ac:dyDescent="0.2">
      <c r="B39" s="455" t="s">
        <v>666</v>
      </c>
      <c r="C39" s="725">
        <v>51314.7</v>
      </c>
      <c r="D39" s="725">
        <v>55036.311000000002</v>
      </c>
      <c r="E39" s="725">
        <v>3671.3919999999998</v>
      </c>
      <c r="F39" s="725">
        <v>17109.874</v>
      </c>
      <c r="G39" s="725">
        <v>4612.5</v>
      </c>
      <c r="H39" s="725">
        <v>6632.0860000000002</v>
      </c>
      <c r="I39" s="725">
        <v>20107.469000000001</v>
      </c>
      <c r="J39" s="692">
        <f>SUM(C39:I39)</f>
        <v>158484.33200000002</v>
      </c>
      <c r="K39" s="725">
        <v>15848.4</v>
      </c>
      <c r="L39" s="725">
        <v>5355.2</v>
      </c>
      <c r="M39" s="692">
        <v>179687.9</v>
      </c>
    </row>
    <row r="40" spans="2:14" ht="10.5" customHeight="1" x14ac:dyDescent="0.2">
      <c r="B40" s="455"/>
      <c r="C40" s="725"/>
      <c r="D40" s="725"/>
      <c r="E40" s="725"/>
      <c r="F40" s="725"/>
      <c r="G40" s="725"/>
      <c r="H40" s="725"/>
      <c r="I40" s="725"/>
      <c r="J40" s="725"/>
      <c r="K40" s="725"/>
      <c r="L40" s="725"/>
      <c r="M40" s="725"/>
    </row>
    <row r="41" spans="2:14" ht="10.5" customHeight="1" x14ac:dyDescent="0.2">
      <c r="B41" s="455">
        <v>2005</v>
      </c>
      <c r="C41" s="725">
        <v>56419.199999999997</v>
      </c>
      <c r="D41" s="725">
        <v>54548.603000000003</v>
      </c>
      <c r="E41" s="725">
        <v>3786.0590000000002</v>
      </c>
      <c r="F41" s="725">
        <v>19581.954000000002</v>
      </c>
      <c r="G41" s="725">
        <v>4515.2</v>
      </c>
      <c r="H41" s="725">
        <v>6637.0649999999996</v>
      </c>
      <c r="I41" s="725">
        <v>21449.633000000002</v>
      </c>
      <c r="J41" s="692">
        <f>SUM(C41:I41)</f>
        <v>166937.71400000001</v>
      </c>
      <c r="K41" s="725">
        <v>16693.8</v>
      </c>
      <c r="L41" s="725">
        <v>5640.8</v>
      </c>
      <c r="M41" s="692">
        <v>189272.3</v>
      </c>
    </row>
    <row r="42" spans="2:14" ht="10.5" customHeight="1" x14ac:dyDescent="0.2">
      <c r="B42" s="455" t="s">
        <v>444</v>
      </c>
      <c r="C42" s="725">
        <v>61176.5</v>
      </c>
      <c r="D42" s="725">
        <v>54710.3</v>
      </c>
      <c r="E42" s="725">
        <v>3818.2220000000002</v>
      </c>
      <c r="F42" s="725">
        <v>21011.014999999999</v>
      </c>
      <c r="G42" s="725">
        <v>4887.6000000000004</v>
      </c>
      <c r="H42" s="725">
        <v>6701.5060000000003</v>
      </c>
      <c r="I42" s="725">
        <v>22183.892</v>
      </c>
      <c r="J42" s="692">
        <f>SUM(C42:I42)</f>
        <v>174489.035</v>
      </c>
      <c r="K42" s="725">
        <v>17448.900000000001</v>
      </c>
      <c r="L42" s="725">
        <v>5896</v>
      </c>
      <c r="M42" s="692">
        <v>197834</v>
      </c>
    </row>
    <row r="43" spans="2:14" ht="10.5" customHeight="1" x14ac:dyDescent="0.2">
      <c r="B43" s="455">
        <v>2006</v>
      </c>
      <c r="C43" s="725">
        <v>66396.399999999994</v>
      </c>
      <c r="D43" s="725">
        <v>55612.4</v>
      </c>
      <c r="E43" s="725">
        <v>3914.3710000000001</v>
      </c>
      <c r="F43" s="725">
        <v>23289.875</v>
      </c>
      <c r="G43" s="725">
        <v>5446.1</v>
      </c>
      <c r="H43" s="725">
        <v>7606.4129999999996</v>
      </c>
      <c r="I43" s="725">
        <v>22827.552</v>
      </c>
      <c r="J43" s="692">
        <f>SUM(C43:I43)</f>
        <v>185093.11099999998</v>
      </c>
      <c r="K43" s="725">
        <v>18509.3</v>
      </c>
      <c r="L43" s="725">
        <v>6254.3</v>
      </c>
      <c r="M43" s="692">
        <v>209856.7</v>
      </c>
    </row>
    <row r="44" spans="2:14" ht="10.5" customHeight="1" x14ac:dyDescent="0.2">
      <c r="B44" s="455" t="s">
        <v>332</v>
      </c>
      <c r="C44" s="725">
        <v>70892.600000000006</v>
      </c>
      <c r="D44" s="725">
        <v>58896.5</v>
      </c>
      <c r="E44" s="725">
        <v>3904.9639999999999</v>
      </c>
      <c r="F44" s="725">
        <v>24716.386999999999</v>
      </c>
      <c r="G44" s="725">
        <v>5539.3</v>
      </c>
      <c r="H44" s="725">
        <v>8294.9840000000004</v>
      </c>
      <c r="I44" s="725">
        <v>24858.246999999999</v>
      </c>
      <c r="J44" s="692">
        <f>SUM(C44:I44)</f>
        <v>197102.98199999999</v>
      </c>
      <c r="K44" s="725">
        <v>19710.3</v>
      </c>
      <c r="L44" s="725">
        <v>6660.1</v>
      </c>
      <c r="M44" s="692">
        <v>223473.3</v>
      </c>
    </row>
    <row r="45" spans="2:14" ht="10.5" customHeight="1" x14ac:dyDescent="0.2">
      <c r="B45" s="455">
        <v>2007</v>
      </c>
      <c r="C45" s="725">
        <v>72576.354000000007</v>
      </c>
      <c r="D45" s="725">
        <v>65035.568000000007</v>
      </c>
      <c r="E45" s="725">
        <v>3826.77</v>
      </c>
      <c r="F45" s="725">
        <v>28364.828999999998</v>
      </c>
      <c r="G45" s="725">
        <v>5354.2389999999996</v>
      </c>
      <c r="H45" s="725">
        <v>8077.2149999999992</v>
      </c>
      <c r="I45" s="725">
        <v>28814.049000000003</v>
      </c>
      <c r="J45" s="692">
        <v>212049.02400000003</v>
      </c>
      <c r="K45" s="725">
        <v>21204.900999999998</v>
      </c>
      <c r="L45" s="725">
        <v>7165.1370000000006</v>
      </c>
      <c r="M45" s="692">
        <v>240419.06200000003</v>
      </c>
    </row>
    <row r="46" spans="2:14" ht="10.5" customHeight="1" x14ac:dyDescent="0.2">
      <c r="B46" s="455"/>
      <c r="C46" s="725"/>
      <c r="D46" s="725"/>
      <c r="E46" s="725"/>
      <c r="F46" s="725"/>
      <c r="G46" s="725"/>
      <c r="H46" s="725"/>
      <c r="I46" s="725"/>
      <c r="J46" s="692"/>
      <c r="K46" s="725"/>
      <c r="L46" s="725"/>
      <c r="M46" s="692"/>
    </row>
    <row r="47" spans="2:14" ht="10.5" customHeight="1" x14ac:dyDescent="0.2">
      <c r="B47" s="455" t="s">
        <v>716</v>
      </c>
      <c r="C47" s="725">
        <v>88462.44200000001</v>
      </c>
      <c r="D47" s="725">
        <v>76739.260000000009</v>
      </c>
      <c r="E47" s="725">
        <v>3999.9319999999998</v>
      </c>
      <c r="F47" s="726">
        <v>34340.455000000002</v>
      </c>
      <c r="G47" s="727">
        <v>5293.8040000000001</v>
      </c>
      <c r="H47" s="728">
        <v>9088.985999999999</v>
      </c>
      <c r="I47" s="725">
        <v>30122.140000000003</v>
      </c>
      <c r="J47" s="692">
        <v>248047.019</v>
      </c>
      <c r="K47" s="729">
        <v>24804.703000000001</v>
      </c>
      <c r="L47" s="729">
        <v>8381.509</v>
      </c>
      <c r="M47" s="692">
        <v>281233.23100000003</v>
      </c>
    </row>
    <row r="48" spans="2:14" ht="10.5" customHeight="1" x14ac:dyDescent="0.2">
      <c r="B48" s="455">
        <v>2008</v>
      </c>
      <c r="C48" s="725">
        <v>108045.811</v>
      </c>
      <c r="D48" s="725">
        <v>90193.523000000001</v>
      </c>
      <c r="E48" s="726">
        <v>4184.5680000000002</v>
      </c>
      <c r="F48" s="730">
        <v>38429.513999999996</v>
      </c>
      <c r="G48" s="727">
        <v>6248.3709999999992</v>
      </c>
      <c r="H48" s="728">
        <v>10747.23</v>
      </c>
      <c r="I48" s="725">
        <v>30899.858</v>
      </c>
      <c r="J48" s="692">
        <v>288748.87500000006</v>
      </c>
      <c r="K48" s="729">
        <v>28874.887999999999</v>
      </c>
      <c r="L48" s="729">
        <v>9756.8240000000005</v>
      </c>
      <c r="M48" s="692">
        <v>327380.58700000006</v>
      </c>
    </row>
    <row r="49" spans="2:13" ht="10.5" customHeight="1" x14ac:dyDescent="0.2">
      <c r="B49" s="455" t="s">
        <v>438</v>
      </c>
      <c r="C49" s="725">
        <v>112877.766</v>
      </c>
      <c r="D49" s="725">
        <v>96106.418999999994</v>
      </c>
      <c r="E49" s="726">
        <v>4379.5069999999996</v>
      </c>
      <c r="F49" s="730">
        <v>38446.324999999997</v>
      </c>
      <c r="G49" s="727">
        <v>7772.86</v>
      </c>
      <c r="H49" s="728">
        <v>11649.376</v>
      </c>
      <c r="I49" s="725">
        <v>33803.678999999996</v>
      </c>
      <c r="J49" s="692">
        <v>305035.93200000003</v>
      </c>
      <c r="K49" s="729">
        <v>30503.593000000001</v>
      </c>
      <c r="L49" s="729">
        <v>10307.164000000001</v>
      </c>
      <c r="M49" s="692">
        <v>345846.68900000001</v>
      </c>
    </row>
    <row r="50" spans="2:13" ht="10.5" customHeight="1" x14ac:dyDescent="0.2">
      <c r="B50" s="455">
        <v>2009</v>
      </c>
      <c r="C50" s="725">
        <v>116056.425</v>
      </c>
      <c r="D50" s="725">
        <v>95567.164999999994</v>
      </c>
      <c r="E50" s="726">
        <v>4852.9459999999999</v>
      </c>
      <c r="F50" s="730">
        <v>39569.619000000006</v>
      </c>
      <c r="G50" s="727">
        <v>8069.4660000000003</v>
      </c>
      <c r="H50" s="728">
        <v>12247.482000000002</v>
      </c>
      <c r="I50" s="725">
        <v>35519.960000000006</v>
      </c>
      <c r="J50" s="692">
        <v>311883.06300000002</v>
      </c>
      <c r="K50" s="729">
        <v>31188.307000000001</v>
      </c>
      <c r="L50" s="729">
        <v>10538.527999999998</v>
      </c>
      <c r="M50" s="692">
        <v>353609.89799999999</v>
      </c>
    </row>
    <row r="51" spans="2:13" ht="10.5" customHeight="1" x14ac:dyDescent="0.2">
      <c r="B51" s="455" t="s">
        <v>633</v>
      </c>
      <c r="C51" s="725">
        <v>119886.526</v>
      </c>
      <c r="D51" s="725">
        <v>92371.678</v>
      </c>
      <c r="E51" s="726">
        <v>5215.9059999999999</v>
      </c>
      <c r="F51" s="730">
        <v>41298.487000000001</v>
      </c>
      <c r="G51" s="727">
        <v>7581.7069999999994</v>
      </c>
      <c r="H51" s="728">
        <v>12513.298000000001</v>
      </c>
      <c r="I51" s="725">
        <v>35900.601999999999</v>
      </c>
      <c r="J51" s="692">
        <v>314768.20400000003</v>
      </c>
      <c r="K51" s="729">
        <v>31476.821000000004</v>
      </c>
      <c r="L51" s="729">
        <v>10636.017</v>
      </c>
      <c r="M51" s="692">
        <v>356881.04200000002</v>
      </c>
    </row>
    <row r="52" spans="2:13" ht="10.5" customHeight="1" x14ac:dyDescent="0.2">
      <c r="B52" s="455"/>
      <c r="C52" s="725"/>
      <c r="D52" s="725"/>
      <c r="E52" s="725"/>
      <c r="F52" s="725"/>
      <c r="G52" s="725"/>
      <c r="H52" s="725"/>
      <c r="I52" s="725"/>
      <c r="J52" s="692"/>
      <c r="K52" s="725"/>
      <c r="L52" s="725"/>
      <c r="M52" s="725"/>
    </row>
    <row r="53" spans="2:13" ht="10.5" customHeight="1" x14ac:dyDescent="0.2">
      <c r="B53" s="579">
        <v>2010</v>
      </c>
      <c r="C53" s="729">
        <v>121566.421</v>
      </c>
      <c r="D53" s="729">
        <v>92870.380999999994</v>
      </c>
      <c r="E53" s="727">
        <v>5478.0780000000004</v>
      </c>
      <c r="F53" s="727">
        <v>41999.156999999999</v>
      </c>
      <c r="G53" s="727">
        <v>7053.8060000000005</v>
      </c>
      <c r="H53" s="727">
        <v>13231.383</v>
      </c>
      <c r="I53" s="727">
        <v>37334.82</v>
      </c>
      <c r="J53" s="692">
        <v>319534.04600000003</v>
      </c>
      <c r="K53" s="727">
        <v>31953.406000000003</v>
      </c>
      <c r="L53" s="727">
        <v>10797.056</v>
      </c>
      <c r="M53" s="692">
        <v>362284.50799999997</v>
      </c>
    </row>
    <row r="54" spans="2:13" ht="10.5" customHeight="1" x14ac:dyDescent="0.2">
      <c r="B54" s="579" t="s">
        <v>290</v>
      </c>
      <c r="C54" s="729">
        <v>124864.72399999999</v>
      </c>
      <c r="D54" s="729">
        <v>100069.166</v>
      </c>
      <c r="E54" s="727">
        <v>5644.7030000000004</v>
      </c>
      <c r="F54" s="727">
        <v>42208.54</v>
      </c>
      <c r="G54" s="727">
        <v>6604.8200000000006</v>
      </c>
      <c r="H54" s="727">
        <v>13456.356</v>
      </c>
      <c r="I54" s="727">
        <v>38259.479999999996</v>
      </c>
      <c r="J54" s="692">
        <v>331107.78900000005</v>
      </c>
      <c r="K54" s="727">
        <v>33110.78</v>
      </c>
      <c r="L54" s="727">
        <v>11188.134</v>
      </c>
      <c r="M54" s="692">
        <v>375406.70299999998</v>
      </c>
    </row>
    <row r="55" spans="2:13" ht="10.5" customHeight="1" x14ac:dyDescent="0.2">
      <c r="B55" s="579">
        <v>2011</v>
      </c>
      <c r="C55" s="729">
        <v>133550.141</v>
      </c>
      <c r="D55" s="729">
        <v>114604.182</v>
      </c>
      <c r="E55" s="727">
        <v>6289.4170000000004</v>
      </c>
      <c r="F55" s="727">
        <v>43396.042000000001</v>
      </c>
      <c r="G55" s="727">
        <v>7671.6860000000006</v>
      </c>
      <c r="H55" s="727">
        <v>13805.376</v>
      </c>
      <c r="I55" s="727">
        <v>39304.880000000005</v>
      </c>
      <c r="J55" s="692">
        <v>358621.72400000005</v>
      </c>
      <c r="K55" s="727">
        <v>35862.171999999999</v>
      </c>
      <c r="L55" s="727">
        <v>12117.829</v>
      </c>
      <c r="M55" s="692">
        <v>406601.72500000003</v>
      </c>
    </row>
    <row r="56" spans="2:13" ht="10.5" customHeight="1" x14ac:dyDescent="0.2">
      <c r="B56" s="955" t="s">
        <v>293</v>
      </c>
      <c r="C56" s="729">
        <v>139155.25400000002</v>
      </c>
      <c r="D56" s="729">
        <v>117604.94299999998</v>
      </c>
      <c r="E56" s="727">
        <v>6562.7220000000007</v>
      </c>
      <c r="F56" s="727">
        <v>46536.135000000002</v>
      </c>
      <c r="G56" s="727">
        <v>8444.0560000000005</v>
      </c>
      <c r="H56" s="727">
        <v>14538.591999999999</v>
      </c>
      <c r="I56" s="727">
        <v>40454.381999999998</v>
      </c>
      <c r="J56" s="692">
        <v>373296.08399999997</v>
      </c>
      <c r="K56" s="727">
        <v>37329.609000000004</v>
      </c>
      <c r="L56" s="727">
        <v>12613.674000000001</v>
      </c>
      <c r="M56" s="692">
        <v>423239.36699999997</v>
      </c>
    </row>
    <row r="57" spans="2:13" ht="10.5" customHeight="1" x14ac:dyDescent="0.2">
      <c r="B57" s="955">
        <v>2012</v>
      </c>
      <c r="C57" s="729">
        <v>145285.18700000001</v>
      </c>
      <c r="D57" s="729">
        <v>116278.69</v>
      </c>
      <c r="E57" s="727">
        <v>6554.5949999999993</v>
      </c>
      <c r="F57" s="727">
        <v>50475.267</v>
      </c>
      <c r="G57" s="727">
        <v>8737.8510000000006</v>
      </c>
      <c r="H57" s="727">
        <v>14710.114999999998</v>
      </c>
      <c r="I57" s="727">
        <v>43645.762000000002</v>
      </c>
      <c r="J57" s="692">
        <v>385687.46699999995</v>
      </c>
      <c r="K57" s="727">
        <v>38568.746999999996</v>
      </c>
      <c r="L57" s="727">
        <v>13032.378999999999</v>
      </c>
      <c r="M57" s="692">
        <v>437288.59299999999</v>
      </c>
    </row>
    <row r="58" spans="2:13" ht="10.5" customHeight="1" x14ac:dyDescent="0.2">
      <c r="B58" s="955"/>
      <c r="C58" s="729"/>
      <c r="D58" s="729"/>
      <c r="E58" s="727"/>
      <c r="F58" s="727"/>
      <c r="G58" s="727"/>
      <c r="H58" s="727"/>
      <c r="I58" s="727"/>
      <c r="J58" s="708"/>
      <c r="K58" s="727"/>
      <c r="L58" s="727"/>
      <c r="M58" s="729"/>
    </row>
    <row r="59" spans="2:13" ht="10.5" customHeight="1" x14ac:dyDescent="0.2">
      <c r="B59" s="1017" t="s">
        <v>1153</v>
      </c>
      <c r="C59" s="729">
        <v>151744.962</v>
      </c>
      <c r="D59" s="729">
        <v>118997.44399999999</v>
      </c>
      <c r="E59" s="727">
        <v>6365.3989999999994</v>
      </c>
      <c r="F59" s="727">
        <v>53209.567999999999</v>
      </c>
      <c r="G59" s="727">
        <v>10036.86</v>
      </c>
      <c r="H59" s="727">
        <v>15115.776000000002</v>
      </c>
      <c r="I59" s="727">
        <v>47813.784</v>
      </c>
      <c r="J59" s="692">
        <v>403283.79299999995</v>
      </c>
      <c r="K59" s="727">
        <v>40328.380000000005</v>
      </c>
      <c r="L59" s="727">
        <v>13626.96</v>
      </c>
      <c r="M59" s="729">
        <v>457239.13299999997</v>
      </c>
    </row>
    <row r="60" spans="2:13" ht="10.5" customHeight="1" x14ac:dyDescent="0.2">
      <c r="B60" s="1017">
        <v>2013</v>
      </c>
      <c r="C60" s="729">
        <v>157240.20899999997</v>
      </c>
      <c r="D60" s="729">
        <v>120514.82800000001</v>
      </c>
      <c r="E60" s="727">
        <v>6326.241</v>
      </c>
      <c r="F60" s="727">
        <v>56880.52900000001</v>
      </c>
      <c r="G60" s="727">
        <v>11553.435000000001</v>
      </c>
      <c r="H60" s="727">
        <v>15508</v>
      </c>
      <c r="I60" s="727">
        <v>49342.471000000005</v>
      </c>
      <c r="J60" s="692">
        <v>417365.71299999993</v>
      </c>
      <c r="K60" s="727">
        <v>41736.572</v>
      </c>
      <c r="L60" s="727">
        <v>14102.788999999999</v>
      </c>
      <c r="M60" s="729">
        <v>473205.07399999996</v>
      </c>
    </row>
    <row r="61" spans="2:13" ht="10.5" customHeight="1" x14ac:dyDescent="0.2">
      <c r="B61" s="1076" t="s">
        <v>1189</v>
      </c>
      <c r="C61" s="729">
        <v>163869.49199999997</v>
      </c>
      <c r="D61" s="729">
        <v>127489.397</v>
      </c>
      <c r="E61" s="727">
        <v>6279.4589999999998</v>
      </c>
      <c r="F61" s="727">
        <v>59288.372000000003</v>
      </c>
      <c r="G61" s="727">
        <v>12896.547999999999</v>
      </c>
      <c r="H61" s="727">
        <v>16028.786</v>
      </c>
      <c r="I61" s="727">
        <v>53045.893000000004</v>
      </c>
      <c r="J61" s="692">
        <v>438897.94700000004</v>
      </c>
      <c r="K61" s="727">
        <v>43889.794999999998</v>
      </c>
      <c r="L61" s="727">
        <v>14830.362000000001</v>
      </c>
      <c r="M61" s="729">
        <v>497618.10399999999</v>
      </c>
    </row>
    <row r="62" spans="2:13" ht="10.5" customHeight="1" x14ac:dyDescent="0.2">
      <c r="B62" s="1076">
        <v>2014</v>
      </c>
      <c r="C62" s="729">
        <v>173841.05600000001</v>
      </c>
      <c r="D62" s="729">
        <v>130661.22199999999</v>
      </c>
      <c r="E62" s="727">
        <v>6322.9480000000003</v>
      </c>
      <c r="F62" s="727">
        <v>64323.070999999996</v>
      </c>
      <c r="G62" s="727">
        <v>13199.94</v>
      </c>
      <c r="H62" s="727">
        <v>16315.655999999999</v>
      </c>
      <c r="I62" s="727">
        <v>55610.986000000004</v>
      </c>
      <c r="J62" s="692">
        <v>460274.87900000007</v>
      </c>
      <c r="K62" s="727">
        <v>46027.489000000001</v>
      </c>
      <c r="L62" s="727">
        <v>15552.687</v>
      </c>
      <c r="M62" s="729">
        <v>521855.05499999999</v>
      </c>
    </row>
    <row r="63" spans="2:13" ht="10.5" customHeight="1" x14ac:dyDescent="0.2">
      <c r="B63" s="1218" t="s">
        <v>1190</v>
      </c>
      <c r="C63" s="729">
        <v>183847.87100000001</v>
      </c>
      <c r="D63" s="729">
        <v>128913.56600000001</v>
      </c>
      <c r="E63" s="727">
        <v>6358.9549999999999</v>
      </c>
      <c r="F63" s="727">
        <v>70548.983999999997</v>
      </c>
      <c r="G63" s="727">
        <v>12390.228999999999</v>
      </c>
      <c r="H63" s="727">
        <v>16636.848999999998</v>
      </c>
      <c r="I63" s="727">
        <v>54573.241000000009</v>
      </c>
      <c r="J63" s="692">
        <v>473269.69500000001</v>
      </c>
      <c r="K63" s="727">
        <v>47326.97</v>
      </c>
      <c r="L63" s="727">
        <v>15991.784</v>
      </c>
      <c r="M63" s="729">
        <v>536588.44900000002</v>
      </c>
    </row>
    <row r="64" spans="2:13" ht="10.5" customHeight="1" x14ac:dyDescent="0.2">
      <c r="B64" s="1218"/>
      <c r="C64" s="729"/>
      <c r="D64" s="729"/>
      <c r="E64" s="727"/>
      <c r="F64" s="727"/>
      <c r="G64" s="727"/>
      <c r="H64" s="727"/>
      <c r="I64" s="727"/>
      <c r="J64" s="692"/>
      <c r="K64" s="727"/>
      <c r="L64" s="727"/>
      <c r="M64" s="729"/>
    </row>
    <row r="65" spans="2:14" ht="10.5" customHeight="1" x14ac:dyDescent="0.2">
      <c r="B65" s="1218">
        <v>2015</v>
      </c>
      <c r="C65" s="729">
        <v>192033.92000000001</v>
      </c>
      <c r="D65" s="729">
        <v>129082.68900000001</v>
      </c>
      <c r="E65" s="727">
        <v>6623.5649999999996</v>
      </c>
      <c r="F65" s="727">
        <v>73843.695999999996</v>
      </c>
      <c r="G65" s="727">
        <v>12005.894</v>
      </c>
      <c r="H65" s="727">
        <v>17506.063000000002</v>
      </c>
      <c r="I65" s="727">
        <v>56608.769</v>
      </c>
      <c r="J65" s="692" t="s">
        <v>1600</v>
      </c>
      <c r="K65" s="729" t="s">
        <v>1601</v>
      </c>
      <c r="L65" s="729" t="s">
        <v>1602</v>
      </c>
      <c r="M65" s="729" t="s">
        <v>1603</v>
      </c>
    </row>
    <row r="66" spans="2:14" ht="10.5" customHeight="1" x14ac:dyDescent="0.2">
      <c r="B66" s="1218" t="s">
        <v>1230</v>
      </c>
      <c r="C66" s="729">
        <v>199475.5</v>
      </c>
      <c r="D66" s="729">
        <v>142191.905</v>
      </c>
      <c r="E66" s="727">
        <v>7437.4309999999996</v>
      </c>
      <c r="F66" s="727">
        <v>73790.264999999999</v>
      </c>
      <c r="G66" s="727">
        <v>11702.3</v>
      </c>
      <c r="H66" s="727">
        <v>18908.076999999997</v>
      </c>
      <c r="I66" s="727">
        <v>61596.120999999999</v>
      </c>
      <c r="J66" s="692">
        <v>515101.59299999999</v>
      </c>
      <c r="K66" s="727">
        <v>51510.159</v>
      </c>
      <c r="L66" s="727">
        <v>17405.281999999999</v>
      </c>
      <c r="M66" s="729">
        <v>584017.03399999999</v>
      </c>
    </row>
    <row r="67" spans="2:14" ht="10.5" customHeight="1" x14ac:dyDescent="0.2">
      <c r="B67" s="1231" t="s">
        <v>1249</v>
      </c>
      <c r="C67" s="729">
        <v>204551.4</v>
      </c>
      <c r="D67" s="729">
        <v>160188.429</v>
      </c>
      <c r="E67" s="727">
        <v>8229.7330000000002</v>
      </c>
      <c r="F67" s="727">
        <v>75465.694000000003</v>
      </c>
      <c r="G67" s="727">
        <v>12123.1</v>
      </c>
      <c r="H67" s="727">
        <v>19890.782999999999</v>
      </c>
      <c r="I67" s="727">
        <v>62941.039999999994</v>
      </c>
      <c r="J67" s="692">
        <v>543390.20699999994</v>
      </c>
      <c r="K67" s="727">
        <v>54339.021000000001</v>
      </c>
      <c r="L67" s="727">
        <v>18361.154999999999</v>
      </c>
      <c r="M67" s="729">
        <v>616090.38300000003</v>
      </c>
    </row>
    <row r="68" spans="2:14" ht="10.5" customHeight="1" x14ac:dyDescent="0.2">
      <c r="B68" s="1231" t="s">
        <v>1250</v>
      </c>
      <c r="C68" s="729">
        <v>206788</v>
      </c>
      <c r="D68" s="729">
        <v>166916.79999999999</v>
      </c>
      <c r="E68" s="727">
        <v>8689.6959999999999</v>
      </c>
      <c r="F68" s="727">
        <v>77490</v>
      </c>
      <c r="G68" s="727">
        <v>12864.5</v>
      </c>
      <c r="H68" s="727">
        <v>20692.263999999999</v>
      </c>
      <c r="I68" s="727">
        <v>61865.5</v>
      </c>
      <c r="J68" s="692">
        <v>555306.80000000005</v>
      </c>
      <c r="K68" s="727">
        <v>55530.7</v>
      </c>
      <c r="L68" s="727">
        <v>18763.797999999999</v>
      </c>
      <c r="M68" s="729">
        <v>629601.30000000005</v>
      </c>
    </row>
    <row r="69" spans="2:14" ht="10.5" customHeight="1" x14ac:dyDescent="0.2">
      <c r="B69" s="1348" t="s">
        <v>1306</v>
      </c>
      <c r="C69" s="729">
        <v>213628.5</v>
      </c>
      <c r="D69" s="729">
        <v>162047.79999999999</v>
      </c>
      <c r="E69" s="727">
        <v>8556.4</v>
      </c>
      <c r="F69" s="727">
        <v>79984.7</v>
      </c>
      <c r="G69" s="727">
        <v>12915.6</v>
      </c>
      <c r="H69" s="727">
        <v>21292.9</v>
      </c>
      <c r="I69" s="727">
        <v>62534.7</v>
      </c>
      <c r="J69" s="692">
        <v>560960.6</v>
      </c>
      <c r="K69" s="727">
        <v>56096.1</v>
      </c>
      <c r="L69" s="727">
        <v>18954.900000000001</v>
      </c>
      <c r="M69" s="729">
        <v>636011.5</v>
      </c>
    </row>
    <row r="70" spans="2:14" ht="10.5" customHeight="1" x14ac:dyDescent="0.2">
      <c r="B70" s="1348" t="s">
        <v>1305</v>
      </c>
      <c r="C70" s="729">
        <v>223750</v>
      </c>
      <c r="D70" s="729">
        <v>152123.5</v>
      </c>
      <c r="E70" s="727">
        <v>8050.1</v>
      </c>
      <c r="F70" s="727">
        <v>83231.600000000006</v>
      </c>
      <c r="G70" s="727">
        <v>12757.8</v>
      </c>
      <c r="H70" s="727">
        <v>21281</v>
      </c>
      <c r="I70" s="727">
        <v>66329.2</v>
      </c>
      <c r="J70" s="692">
        <v>567523.1</v>
      </c>
      <c r="K70" s="727">
        <v>56752.3</v>
      </c>
      <c r="L70" s="727">
        <v>19176.599999999999</v>
      </c>
      <c r="M70" s="729">
        <v>643452</v>
      </c>
    </row>
    <row r="71" spans="2:14" ht="10.5" customHeight="1" x14ac:dyDescent="0.2">
      <c r="B71" s="1477" t="s">
        <v>1331</v>
      </c>
      <c r="C71" s="729">
        <v>225393.2</v>
      </c>
      <c r="D71" s="729">
        <v>148867.1</v>
      </c>
      <c r="E71" s="727">
        <v>8841.4</v>
      </c>
      <c r="F71" s="727">
        <v>85944.1</v>
      </c>
      <c r="G71" s="727">
        <v>12812</v>
      </c>
      <c r="H71" s="727">
        <v>21916.400000000001</v>
      </c>
      <c r="I71" s="727">
        <v>70214.899999999994</v>
      </c>
      <c r="J71" s="692">
        <v>573988.9</v>
      </c>
      <c r="K71" s="727">
        <v>57398.9</v>
      </c>
      <c r="L71" s="727">
        <v>19395.099999999999</v>
      </c>
      <c r="M71" s="729">
        <v>650782.9</v>
      </c>
    </row>
    <row r="72" spans="2:14" ht="10.5" customHeight="1" x14ac:dyDescent="0.2">
      <c r="B72" s="1477" t="s">
        <v>1332</v>
      </c>
      <c r="C72" s="729" t="s">
        <v>400</v>
      </c>
      <c r="D72" s="729" t="s">
        <v>400</v>
      </c>
      <c r="E72" s="727" t="s">
        <v>400</v>
      </c>
      <c r="F72" s="727" t="s">
        <v>400</v>
      </c>
      <c r="G72" s="727" t="s">
        <v>400</v>
      </c>
      <c r="H72" s="727" t="s">
        <v>400</v>
      </c>
      <c r="I72" s="727" t="s">
        <v>400</v>
      </c>
      <c r="J72" s="692" t="s">
        <v>400</v>
      </c>
      <c r="K72" s="727" t="s">
        <v>400</v>
      </c>
      <c r="L72" s="727" t="s">
        <v>400</v>
      </c>
      <c r="M72" s="729" t="s">
        <v>400</v>
      </c>
    </row>
    <row r="73" spans="2:14" ht="10.5" customHeight="1" x14ac:dyDescent="0.2">
      <c r="B73" s="1218" t="s">
        <v>1422</v>
      </c>
      <c r="C73" s="731" t="s">
        <v>400</v>
      </c>
      <c r="D73" s="731" t="s">
        <v>400</v>
      </c>
      <c r="E73" s="732" t="s">
        <v>400</v>
      </c>
      <c r="F73" s="732" t="s">
        <v>400</v>
      </c>
      <c r="G73" s="732" t="s">
        <v>400</v>
      </c>
      <c r="H73" s="732" t="s">
        <v>400</v>
      </c>
      <c r="I73" s="732" t="s">
        <v>400</v>
      </c>
      <c r="J73" s="692" t="s">
        <v>400</v>
      </c>
      <c r="K73" s="732" t="s">
        <v>400</v>
      </c>
      <c r="L73" s="732" t="s">
        <v>400</v>
      </c>
      <c r="M73" s="992" t="s">
        <v>400</v>
      </c>
    </row>
    <row r="74" spans="2:14" ht="10.5" customHeight="1" x14ac:dyDescent="0.2">
      <c r="B74" s="959"/>
      <c r="C74" s="956"/>
      <c r="D74" s="956"/>
      <c r="E74" s="957"/>
      <c r="F74" s="957"/>
      <c r="G74" s="957"/>
      <c r="H74" s="957"/>
      <c r="I74" s="957"/>
      <c r="J74" s="958"/>
      <c r="K74" s="957"/>
      <c r="L74" s="957"/>
      <c r="M74" s="956"/>
      <c r="N74" s="58"/>
    </row>
    <row r="75" spans="2:14" ht="10.5" customHeight="1" x14ac:dyDescent="0.2">
      <c r="B75" s="208" t="s">
        <v>1021</v>
      </c>
      <c r="H75" s="74"/>
      <c r="I75" s="74"/>
      <c r="J75" s="74"/>
      <c r="K75" s="74"/>
      <c r="L75" s="74"/>
      <c r="M75" s="74"/>
    </row>
    <row r="76" spans="2:14" ht="10.5" customHeight="1" x14ac:dyDescent="0.2">
      <c r="B76" s="208" t="s">
        <v>851</v>
      </c>
      <c r="H76" s="222"/>
      <c r="I76" s="222"/>
      <c r="J76" s="222"/>
      <c r="K76" s="222"/>
      <c r="L76" s="222"/>
      <c r="M76" s="222"/>
    </row>
    <row r="77" spans="2:14" ht="10.5" customHeight="1" x14ac:dyDescent="0.2">
      <c r="B77" s="208"/>
      <c r="C77" s="183"/>
      <c r="D77" s="183"/>
      <c r="E77" s="183"/>
      <c r="F77" s="183"/>
      <c r="G77" s="183"/>
      <c r="H77" s="183"/>
      <c r="I77" s="183"/>
      <c r="J77" s="183"/>
      <c r="K77" s="183"/>
      <c r="L77" s="183"/>
      <c r="M77" s="183"/>
    </row>
    <row r="78" spans="2:14" ht="10.5" customHeight="1" x14ac:dyDescent="0.2">
      <c r="B78" s="47"/>
      <c r="C78" s="51"/>
      <c r="D78" s="51"/>
      <c r="E78" s="51"/>
      <c r="F78" s="51"/>
      <c r="G78" s="51"/>
      <c r="H78" s="51"/>
      <c r="I78" s="51"/>
      <c r="J78" s="51"/>
      <c r="K78" s="51"/>
      <c r="L78" s="51"/>
      <c r="M78" s="51"/>
    </row>
    <row r="79" spans="2:14" ht="10.5" customHeight="1" x14ac:dyDescent="0.2">
      <c r="B79" s="47"/>
      <c r="C79" s="51"/>
      <c r="D79" s="51"/>
      <c r="E79" s="51"/>
      <c r="F79" s="51"/>
      <c r="G79" s="51"/>
      <c r="H79" s="51"/>
      <c r="I79" s="51"/>
      <c r="J79" s="51"/>
      <c r="K79" s="51"/>
      <c r="L79" s="51"/>
      <c r="M79" s="51"/>
    </row>
    <row r="80" spans="2:14" ht="10.5" customHeight="1" x14ac:dyDescent="0.2">
      <c r="B80" s="47"/>
      <c r="C80" s="51"/>
      <c r="D80" s="51"/>
      <c r="E80" s="51"/>
      <c r="F80" s="51"/>
      <c r="G80" s="933"/>
      <c r="H80" s="51"/>
      <c r="I80" s="51"/>
      <c r="J80" s="51"/>
      <c r="K80" s="51"/>
      <c r="L80" s="51"/>
      <c r="M80" s="51"/>
    </row>
    <row r="81" spans="2:15" ht="10.5" customHeight="1" x14ac:dyDescent="0.2">
      <c r="B81" s="47"/>
      <c r="C81" s="51"/>
      <c r="D81" s="51"/>
      <c r="E81" s="51"/>
      <c r="F81" s="51"/>
      <c r="G81" s="51"/>
      <c r="H81" s="51"/>
      <c r="I81" s="51"/>
      <c r="J81" s="51"/>
      <c r="K81" s="51"/>
      <c r="L81" s="51"/>
      <c r="M81" s="51"/>
    </row>
    <row r="82" spans="2:15" ht="10.5" customHeight="1" x14ac:dyDescent="0.2">
      <c r="B82" s="47"/>
      <c r="C82" s="51"/>
      <c r="D82" s="51"/>
      <c r="E82" s="51"/>
      <c r="F82" s="51"/>
      <c r="G82" s="51"/>
      <c r="H82" s="51"/>
      <c r="I82" s="51"/>
      <c r="J82" s="51"/>
      <c r="K82" s="51"/>
      <c r="L82" s="51"/>
      <c r="M82" s="51"/>
    </row>
    <row r="83" spans="2:15" ht="10.5" customHeight="1" x14ac:dyDescent="0.2">
      <c r="B83" s="47"/>
      <c r="C83" s="51"/>
      <c r="D83" s="51"/>
      <c r="E83" s="51"/>
      <c r="F83" s="51"/>
      <c r="G83" s="51"/>
      <c r="H83" s="51"/>
      <c r="I83" s="51"/>
      <c r="J83" s="51"/>
      <c r="K83" s="51"/>
      <c r="L83" s="51"/>
      <c r="M83" s="51"/>
    </row>
    <row r="84" spans="2:15" ht="10.5" customHeight="1" x14ac:dyDescent="0.2">
      <c r="B84" s="47"/>
      <c r="C84" s="51"/>
      <c r="D84" s="51"/>
      <c r="E84" s="51"/>
      <c r="F84" s="51"/>
      <c r="G84" s="151">
        <v>102</v>
      </c>
      <c r="H84" s="51"/>
      <c r="I84" s="51"/>
      <c r="J84" s="51"/>
      <c r="K84" s="51"/>
      <c r="L84" s="51"/>
      <c r="M84" s="51"/>
    </row>
    <row r="85" spans="2:15" ht="10.5" customHeight="1" x14ac:dyDescent="0.2">
      <c r="B85" s="420"/>
      <c r="C85" s="51"/>
      <c r="D85" s="51"/>
      <c r="E85" s="51"/>
      <c r="F85" s="51"/>
      <c r="G85" s="51"/>
      <c r="H85" s="51"/>
      <c r="I85" s="51"/>
      <c r="J85" s="51"/>
      <c r="K85" s="51"/>
      <c r="L85" s="51"/>
      <c r="M85" s="51"/>
    </row>
    <row r="86" spans="2:15" ht="11.25" customHeight="1" x14ac:dyDescent="0.2">
      <c r="B86" s="59" t="s">
        <v>1807</v>
      </c>
    </row>
    <row r="87" spans="2:15" ht="48" customHeight="1" x14ac:dyDescent="0.2">
      <c r="B87" s="1769" t="s">
        <v>531</v>
      </c>
      <c r="C87" s="244" t="s">
        <v>149</v>
      </c>
      <c r="D87" s="244" t="s">
        <v>150</v>
      </c>
      <c r="E87" s="244" t="s">
        <v>151</v>
      </c>
      <c r="F87" s="244" t="s">
        <v>152</v>
      </c>
      <c r="G87" s="244" t="s">
        <v>153</v>
      </c>
      <c r="H87" s="244" t="s">
        <v>154</v>
      </c>
      <c r="I87" s="244" t="s">
        <v>24</v>
      </c>
      <c r="J87" s="244" t="s">
        <v>1024</v>
      </c>
      <c r="K87" s="244" t="s">
        <v>1025</v>
      </c>
      <c r="L87" s="244" t="s">
        <v>627</v>
      </c>
      <c r="M87" s="244" t="s">
        <v>772</v>
      </c>
      <c r="N87" s="244" t="s">
        <v>155</v>
      </c>
      <c r="O87" s="244" t="s">
        <v>1026</v>
      </c>
    </row>
    <row r="88" spans="2:15" ht="11.45" customHeight="1" x14ac:dyDescent="0.2">
      <c r="B88" s="1771"/>
      <c r="C88" s="1717" t="s">
        <v>221</v>
      </c>
      <c r="D88" s="2106"/>
      <c r="E88" s="2106"/>
      <c r="F88" s="2106"/>
      <c r="G88" s="2106"/>
      <c r="H88" s="2106"/>
      <c r="I88" s="2106"/>
      <c r="J88" s="2106"/>
      <c r="K88" s="2106"/>
      <c r="L88" s="2106"/>
      <c r="M88" s="2106"/>
      <c r="N88" s="2106"/>
      <c r="O88" s="2107"/>
    </row>
    <row r="89" spans="2:15" ht="10.5" customHeight="1" x14ac:dyDescent="0.2">
      <c r="B89" s="455">
        <v>1995</v>
      </c>
      <c r="C89" s="819">
        <v>74.377371716884781</v>
      </c>
      <c r="D89" s="819">
        <v>48.874634238555103</v>
      </c>
      <c r="E89" s="819">
        <v>1.6072926532090777</v>
      </c>
      <c r="F89" s="819">
        <v>8.006417393178026</v>
      </c>
      <c r="G89" s="820">
        <v>0.35</v>
      </c>
      <c r="H89" s="819">
        <v>32.373198639211083</v>
      </c>
      <c r="I89" s="819">
        <v>30.288056121650275</v>
      </c>
      <c r="J89" s="819">
        <v>45.324703670220849</v>
      </c>
      <c r="K89" s="819">
        <v>15.71</v>
      </c>
      <c r="L89" s="819">
        <v>13.61</v>
      </c>
      <c r="M89" s="819">
        <v>6.99</v>
      </c>
      <c r="N89" s="819">
        <v>2.9370976844803702</v>
      </c>
      <c r="O89" s="819">
        <v>1.9558174232656402</v>
      </c>
    </row>
    <row r="90" spans="2:15" ht="10.5" customHeight="1" x14ac:dyDescent="0.2">
      <c r="B90" s="455">
        <v>1996</v>
      </c>
      <c r="C90" s="819">
        <v>65.63424359048571</v>
      </c>
      <c r="D90" s="819">
        <v>54.167745815066425</v>
      </c>
      <c r="E90" s="819">
        <v>1.5760331403053149</v>
      </c>
      <c r="F90" s="819">
        <v>5.7226689055154134</v>
      </c>
      <c r="G90" s="820">
        <v>0.18</v>
      </c>
      <c r="H90" s="819">
        <v>33.116847548144669</v>
      </c>
      <c r="I90" s="819">
        <v>32.811060157271022</v>
      </c>
      <c r="J90" s="819">
        <v>43.360616458100537</v>
      </c>
      <c r="K90" s="819">
        <v>17.510000000000002</v>
      </c>
      <c r="L90" s="819">
        <v>20.59</v>
      </c>
      <c r="M90" s="819">
        <v>6.81</v>
      </c>
      <c r="N90" s="819">
        <v>2.3230559320146602</v>
      </c>
      <c r="O90" s="819">
        <v>1.9601526952789496</v>
      </c>
    </row>
    <row r="91" spans="2:15" ht="10.5" customHeight="1" x14ac:dyDescent="0.2">
      <c r="B91" s="455">
        <v>1997</v>
      </c>
      <c r="C91" s="819">
        <v>68.257761241149069</v>
      </c>
      <c r="D91" s="819">
        <v>41.68</v>
      </c>
      <c r="E91" s="819">
        <v>1.6452075960481922</v>
      </c>
      <c r="F91" s="819">
        <v>4.79</v>
      </c>
      <c r="G91" s="820">
        <v>0.2</v>
      </c>
      <c r="H91" s="819">
        <v>32.381927246177845</v>
      </c>
      <c r="I91" s="819">
        <v>32.228225036687391</v>
      </c>
      <c r="J91" s="819">
        <v>44.20212333184562</v>
      </c>
      <c r="K91" s="819">
        <v>27.34</v>
      </c>
      <c r="L91" s="819">
        <v>17.190000000000001</v>
      </c>
      <c r="M91" s="819">
        <v>9.9499999999999993</v>
      </c>
      <c r="N91" s="819">
        <v>2.6596981567770404</v>
      </c>
      <c r="O91" s="819">
        <v>0.53217938860010638</v>
      </c>
    </row>
    <row r="92" spans="2:15" ht="10.5" customHeight="1" x14ac:dyDescent="0.2">
      <c r="B92" s="455">
        <v>1998</v>
      </c>
      <c r="C92" s="819">
        <v>77.546412781689739</v>
      </c>
      <c r="D92" s="819">
        <v>53.12</v>
      </c>
      <c r="E92" s="819">
        <v>1.625579273922692</v>
      </c>
      <c r="F92" s="819">
        <v>6.31</v>
      </c>
      <c r="G92" s="820">
        <v>0.18</v>
      </c>
      <c r="H92" s="819">
        <v>28.957643512419743</v>
      </c>
      <c r="I92" s="819">
        <v>32.865259145749519</v>
      </c>
      <c r="J92" s="819">
        <v>43.174081200713367</v>
      </c>
      <c r="K92" s="819">
        <v>18.940000000000001</v>
      </c>
      <c r="L92" s="819">
        <v>14.39</v>
      </c>
      <c r="M92" s="819">
        <v>8.08</v>
      </c>
      <c r="N92" s="819">
        <v>1.9880020175407362</v>
      </c>
      <c r="O92" s="819">
        <v>1.04</v>
      </c>
    </row>
    <row r="93" spans="2:15" ht="10.5" customHeight="1" x14ac:dyDescent="0.2">
      <c r="B93" s="455">
        <v>1999</v>
      </c>
      <c r="C93" s="819">
        <v>81.087607078228572</v>
      </c>
      <c r="D93" s="819">
        <v>46.72</v>
      </c>
      <c r="E93" s="819">
        <v>1.7550113810563466</v>
      </c>
      <c r="F93" s="819">
        <v>5.04</v>
      </c>
      <c r="G93" s="820">
        <v>0.6</v>
      </c>
      <c r="H93" s="819">
        <v>27.755841501370373</v>
      </c>
      <c r="I93" s="819">
        <v>35.13374815162355</v>
      </c>
      <c r="J93" s="819">
        <v>42.945939078631113</v>
      </c>
      <c r="K93" s="819">
        <v>27.12</v>
      </c>
      <c r="L93" s="819">
        <v>17.87</v>
      </c>
      <c r="M93" s="819">
        <v>7.75</v>
      </c>
      <c r="N93" s="819">
        <v>2.3205736516932221</v>
      </c>
      <c r="O93" s="819">
        <v>1.35</v>
      </c>
    </row>
    <row r="94" spans="2:15" ht="10.5" customHeight="1" x14ac:dyDescent="0.2">
      <c r="B94" s="455"/>
      <c r="C94" s="821"/>
      <c r="D94" s="820"/>
      <c r="E94" s="820"/>
      <c r="F94" s="820"/>
      <c r="G94" s="820"/>
      <c r="H94" s="820"/>
      <c r="I94" s="820"/>
      <c r="J94" s="820"/>
      <c r="K94" s="820"/>
      <c r="L94" s="820"/>
      <c r="M94" s="820"/>
      <c r="N94" s="820"/>
      <c r="O94" s="820"/>
    </row>
    <row r="95" spans="2:15" ht="10.5" customHeight="1" x14ac:dyDescent="0.2">
      <c r="B95" s="455">
        <v>2000</v>
      </c>
      <c r="C95" s="819">
        <v>90.46157835102477</v>
      </c>
      <c r="D95" s="819">
        <v>47.91</v>
      </c>
      <c r="E95" s="819">
        <v>1.9196982518237851</v>
      </c>
      <c r="F95" s="819">
        <v>4.6844876214525035</v>
      </c>
      <c r="G95" s="820">
        <v>0.71</v>
      </c>
      <c r="H95" s="819">
        <v>37.769797388385619</v>
      </c>
      <c r="I95" s="819">
        <v>32.87169521449114</v>
      </c>
      <c r="J95" s="819">
        <v>39.590000000000003</v>
      </c>
      <c r="K95" s="819">
        <v>28.31</v>
      </c>
      <c r="L95" s="819">
        <v>21.01</v>
      </c>
      <c r="M95" s="819">
        <v>8.74</v>
      </c>
      <c r="N95" s="819">
        <v>2.65</v>
      </c>
      <c r="O95" s="819">
        <v>1.26</v>
      </c>
    </row>
    <row r="96" spans="2:15" ht="10.5" customHeight="1" x14ac:dyDescent="0.2">
      <c r="B96" s="455">
        <v>2001</v>
      </c>
      <c r="C96" s="819">
        <v>70.730907532398675</v>
      </c>
      <c r="D96" s="819">
        <v>49.23</v>
      </c>
      <c r="E96" s="819">
        <v>1.9519924352978391</v>
      </c>
      <c r="F96" s="819">
        <v>5.0570107110660256</v>
      </c>
      <c r="G96" s="820">
        <v>0.86</v>
      </c>
      <c r="H96" s="819">
        <v>35.345090614040494</v>
      </c>
      <c r="I96" s="819">
        <v>33.203201925447935</v>
      </c>
      <c r="J96" s="819">
        <v>39.96282926190419</v>
      </c>
      <c r="K96" s="819">
        <v>26.56</v>
      </c>
      <c r="L96" s="819">
        <v>19.690000000000001</v>
      </c>
      <c r="M96" s="819">
        <v>7.14</v>
      </c>
      <c r="N96" s="819">
        <v>2.61</v>
      </c>
      <c r="O96" s="819">
        <v>1.8086991740963165</v>
      </c>
    </row>
    <row r="97" spans="2:15" ht="10.5" customHeight="1" x14ac:dyDescent="0.2">
      <c r="B97" s="455">
        <v>2002</v>
      </c>
      <c r="C97" s="819">
        <v>76.85266246643944</v>
      </c>
      <c r="D97" s="819">
        <v>47.95</v>
      </c>
      <c r="E97" s="819">
        <v>1.9358756441729905</v>
      </c>
      <c r="F97" s="819">
        <v>5.0223109550840075</v>
      </c>
      <c r="G97" s="820">
        <v>0.95</v>
      </c>
      <c r="H97" s="819">
        <v>38.896286198873852</v>
      </c>
      <c r="I97" s="819">
        <v>28.489481870447598</v>
      </c>
      <c r="J97" s="819">
        <v>39.968636902705832</v>
      </c>
      <c r="K97" s="819">
        <v>28.16</v>
      </c>
      <c r="L97" s="819">
        <v>18.79</v>
      </c>
      <c r="M97" s="819">
        <v>4.6100000000000003</v>
      </c>
      <c r="N97" s="819">
        <v>2.2000000000000002</v>
      </c>
      <c r="O97" s="819">
        <v>1.9094534497584825</v>
      </c>
    </row>
    <row r="98" spans="2:15" ht="10.5" customHeight="1" x14ac:dyDescent="0.2">
      <c r="B98" s="455">
        <v>2003</v>
      </c>
      <c r="C98" s="819">
        <v>82.532641745915726</v>
      </c>
      <c r="D98" s="819">
        <v>47.99</v>
      </c>
      <c r="E98" s="819">
        <v>1.8114521694385954</v>
      </c>
      <c r="F98" s="819">
        <v>5.03</v>
      </c>
      <c r="G98" s="820">
        <v>0.76</v>
      </c>
      <c r="H98" s="819">
        <v>31.596071344058327</v>
      </c>
      <c r="I98" s="819">
        <v>29.165000597137748</v>
      </c>
      <c r="J98" s="819">
        <v>40.941752883898737</v>
      </c>
      <c r="K98" s="819">
        <v>27.59</v>
      </c>
      <c r="L98" s="819">
        <v>20.010000000000002</v>
      </c>
      <c r="M98" s="819">
        <v>5.92</v>
      </c>
      <c r="N98" s="819">
        <v>3.41</v>
      </c>
      <c r="O98" s="819">
        <v>1.1988988198382748</v>
      </c>
    </row>
    <row r="99" spans="2:15" ht="10.5" customHeight="1" x14ac:dyDescent="0.2">
      <c r="B99" s="455">
        <v>2004</v>
      </c>
      <c r="C99" s="819">
        <v>74.885507825245256</v>
      </c>
      <c r="D99" s="819">
        <v>48.64</v>
      </c>
      <c r="E99" s="819">
        <v>2.0339261882712334</v>
      </c>
      <c r="F99" s="819">
        <v>4.8899999999999997</v>
      </c>
      <c r="G99" s="821">
        <v>0.86</v>
      </c>
      <c r="H99" s="819">
        <v>35.310577565779795</v>
      </c>
      <c r="I99" s="819">
        <v>32.656354839063511</v>
      </c>
      <c r="J99" s="819">
        <v>44.858546837889001</v>
      </c>
      <c r="K99" s="819">
        <v>28.65</v>
      </c>
      <c r="L99" s="819">
        <v>15.39</v>
      </c>
      <c r="M99" s="819">
        <v>6.27</v>
      </c>
      <c r="N99" s="819">
        <v>2.73</v>
      </c>
      <c r="O99" s="819">
        <v>1.1289566548600543</v>
      </c>
    </row>
    <row r="100" spans="2:15" ht="10.5" customHeight="1" x14ac:dyDescent="0.2">
      <c r="B100" s="455"/>
      <c r="C100" s="821"/>
      <c r="D100" s="821"/>
      <c r="E100" s="821"/>
      <c r="F100" s="821"/>
      <c r="G100" s="821"/>
      <c r="H100" s="821"/>
      <c r="I100" s="821"/>
      <c r="J100" s="821"/>
      <c r="K100" s="821"/>
      <c r="L100" s="821"/>
      <c r="M100" s="821"/>
      <c r="N100" s="821"/>
      <c r="O100" s="821"/>
    </row>
    <row r="101" spans="2:15" ht="10.5" customHeight="1" x14ac:dyDescent="0.2">
      <c r="B101" s="455">
        <v>2005</v>
      </c>
      <c r="C101" s="819">
        <v>89.044008419968733</v>
      </c>
      <c r="D101" s="819">
        <v>49.25</v>
      </c>
      <c r="E101" s="819">
        <v>2.1759395154410517</v>
      </c>
      <c r="F101" s="819">
        <v>5</v>
      </c>
      <c r="G101" s="821">
        <v>0.8</v>
      </c>
      <c r="H101" s="819">
        <v>32.832494454871188</v>
      </c>
      <c r="I101" s="819">
        <v>31.980386328271624</v>
      </c>
      <c r="J101" s="819">
        <v>45.280736695211878</v>
      </c>
      <c r="K101" s="819">
        <v>24.41</v>
      </c>
      <c r="L101" s="819">
        <v>14.14</v>
      </c>
      <c r="M101" s="819">
        <v>4.87</v>
      </c>
      <c r="N101" s="819">
        <v>2.42</v>
      </c>
      <c r="O101" s="819">
        <v>1.4608174799522264</v>
      </c>
    </row>
    <row r="102" spans="2:15" ht="10.5" customHeight="1" x14ac:dyDescent="0.2">
      <c r="B102" s="455">
        <v>2006</v>
      </c>
      <c r="C102" s="819">
        <v>65.760000000000005</v>
      </c>
      <c r="D102" s="819">
        <v>49.5</v>
      </c>
      <c r="E102" s="819">
        <v>1.78</v>
      </c>
      <c r="F102" s="819">
        <v>4.97</v>
      </c>
      <c r="G102" s="821" t="s">
        <v>400</v>
      </c>
      <c r="H102" s="819">
        <v>32.901816800658352</v>
      </c>
      <c r="I102" s="819">
        <v>33.222975876432237</v>
      </c>
      <c r="J102" s="819">
        <v>44.39865002658189</v>
      </c>
      <c r="K102" s="819">
        <v>25.09</v>
      </c>
      <c r="L102" s="819">
        <v>9.2799999999999994</v>
      </c>
      <c r="M102" s="819">
        <v>5.34</v>
      </c>
      <c r="N102" s="819">
        <v>2.77</v>
      </c>
      <c r="O102" s="819">
        <v>1.07</v>
      </c>
    </row>
    <row r="103" spans="2:15" ht="10.5" customHeight="1" x14ac:dyDescent="0.2">
      <c r="B103" s="455">
        <v>2007</v>
      </c>
      <c r="C103" s="819">
        <v>66.16</v>
      </c>
      <c r="D103" s="819">
        <v>50.3</v>
      </c>
      <c r="E103" s="819">
        <v>2.1598931677070552</v>
      </c>
      <c r="F103" s="819">
        <v>4.8</v>
      </c>
      <c r="G103" s="821" t="s">
        <v>400</v>
      </c>
      <c r="H103" s="819">
        <v>32.89607048590721</v>
      </c>
      <c r="I103" s="819">
        <v>33.594261915499672</v>
      </c>
      <c r="J103" s="819">
        <v>43.31</v>
      </c>
      <c r="K103" s="819">
        <v>22.35</v>
      </c>
      <c r="L103" s="819">
        <v>13.84</v>
      </c>
      <c r="M103" s="819">
        <v>5.63</v>
      </c>
      <c r="N103" s="819">
        <v>2.52</v>
      </c>
      <c r="O103" s="819">
        <v>0.94614498847456763</v>
      </c>
    </row>
    <row r="104" spans="2:15" ht="10.5" customHeight="1" x14ac:dyDescent="0.2">
      <c r="B104" s="455">
        <v>2008</v>
      </c>
      <c r="C104" s="819">
        <v>93.31</v>
      </c>
      <c r="D104" s="819">
        <v>48.712409883541817</v>
      </c>
      <c r="E104" s="819">
        <v>2.0099999999999998</v>
      </c>
      <c r="F104" s="819">
        <v>4.8909877379998763</v>
      </c>
      <c r="G104" s="821" t="s">
        <v>400</v>
      </c>
      <c r="H104" s="819">
        <v>28.57</v>
      </c>
      <c r="I104" s="819">
        <v>33.445145074044405</v>
      </c>
      <c r="J104" s="819">
        <v>45.36</v>
      </c>
      <c r="K104" s="819">
        <v>24.94</v>
      </c>
      <c r="L104" s="819">
        <v>15.03</v>
      </c>
      <c r="M104" s="819">
        <v>4.72</v>
      </c>
      <c r="N104" s="819">
        <v>2.4700000000000002</v>
      </c>
      <c r="O104" s="819">
        <v>1.0367488241214284</v>
      </c>
    </row>
    <row r="105" spans="2:15" ht="10.5" customHeight="1" x14ac:dyDescent="0.2">
      <c r="B105" s="455">
        <v>2009</v>
      </c>
      <c r="C105" s="819">
        <v>83.73</v>
      </c>
      <c r="D105" s="819">
        <v>51.33</v>
      </c>
      <c r="E105" s="819">
        <v>2.0699999999999998</v>
      </c>
      <c r="F105" s="819">
        <v>4.2300000000000004</v>
      </c>
      <c r="G105" s="821" t="s">
        <v>400</v>
      </c>
      <c r="H105" s="819">
        <v>32.020000000000003</v>
      </c>
      <c r="I105" s="819">
        <v>32.14</v>
      </c>
      <c r="J105" s="819">
        <v>44.32</v>
      </c>
      <c r="K105" s="819">
        <v>24.47</v>
      </c>
      <c r="L105" s="819">
        <v>9.86</v>
      </c>
      <c r="M105" s="819">
        <v>7.58</v>
      </c>
      <c r="N105" s="819">
        <v>3.19</v>
      </c>
      <c r="O105" s="819">
        <v>1.18</v>
      </c>
    </row>
    <row r="106" spans="2:15" ht="10.5" customHeight="1" x14ac:dyDescent="0.2">
      <c r="B106" s="455"/>
      <c r="C106" s="819"/>
      <c r="D106" s="819"/>
      <c r="E106" s="819"/>
      <c r="F106" s="819"/>
      <c r="G106" s="821"/>
      <c r="H106" s="819"/>
      <c r="I106" s="819"/>
      <c r="J106" s="819"/>
      <c r="K106" s="819"/>
      <c r="L106" s="819"/>
      <c r="M106" s="819"/>
      <c r="N106" s="819"/>
      <c r="O106" s="819"/>
    </row>
    <row r="107" spans="2:15" ht="10.5" customHeight="1" x14ac:dyDescent="0.2">
      <c r="B107" s="579">
        <v>2010</v>
      </c>
      <c r="C107" s="822">
        <v>91.75</v>
      </c>
      <c r="D107" s="822">
        <v>49.37</v>
      </c>
      <c r="E107" s="822">
        <v>2.1800000000000002</v>
      </c>
      <c r="F107" s="822">
        <v>4.57</v>
      </c>
      <c r="G107" s="821" t="s">
        <v>400</v>
      </c>
      <c r="H107" s="822">
        <v>32.97</v>
      </c>
      <c r="I107" s="822">
        <v>35.67</v>
      </c>
      <c r="J107" s="822">
        <v>44.75</v>
      </c>
      <c r="K107" s="822">
        <v>24.26</v>
      </c>
      <c r="L107" s="822">
        <v>11.73</v>
      </c>
      <c r="M107" s="822">
        <v>6.14</v>
      </c>
      <c r="N107" s="822">
        <v>2.69</v>
      </c>
      <c r="O107" s="822">
        <v>1.08</v>
      </c>
    </row>
    <row r="108" spans="2:15" ht="10.5" customHeight="1" x14ac:dyDescent="0.2">
      <c r="B108" s="579" t="s">
        <v>1154</v>
      </c>
      <c r="C108" s="822">
        <v>74.72</v>
      </c>
      <c r="D108" s="822">
        <v>49.8</v>
      </c>
      <c r="E108" s="822">
        <v>2.0699999999999998</v>
      </c>
      <c r="F108" s="822">
        <v>4.8</v>
      </c>
      <c r="G108" s="823" t="s">
        <v>400</v>
      </c>
      <c r="H108" s="822">
        <v>34.71</v>
      </c>
      <c r="I108" s="822">
        <v>36.21</v>
      </c>
      <c r="J108" s="822">
        <v>43.9</v>
      </c>
      <c r="K108" s="822">
        <v>24.56</v>
      </c>
      <c r="L108" s="822">
        <v>16.510000000000002</v>
      </c>
      <c r="M108" s="822">
        <v>6.18</v>
      </c>
      <c r="N108" s="822">
        <v>2.8</v>
      </c>
      <c r="O108" s="822">
        <v>1.01</v>
      </c>
    </row>
    <row r="109" spans="2:15" ht="10.5" customHeight="1" x14ac:dyDescent="0.2">
      <c r="B109" s="951" t="s">
        <v>1151</v>
      </c>
      <c r="C109" s="822">
        <v>77.81</v>
      </c>
      <c r="D109" s="822">
        <v>48.51</v>
      </c>
      <c r="E109" s="822">
        <v>1.81</v>
      </c>
      <c r="F109" s="822">
        <v>4.6399999999999997</v>
      </c>
      <c r="G109" s="823" t="s">
        <v>400</v>
      </c>
      <c r="H109" s="822">
        <v>35.119999999999997</v>
      </c>
      <c r="I109" s="822">
        <v>36.11</v>
      </c>
      <c r="J109" s="822">
        <v>45.68</v>
      </c>
      <c r="K109" s="822">
        <v>24.4</v>
      </c>
      <c r="L109" s="822">
        <v>15.49</v>
      </c>
      <c r="M109" s="822">
        <v>6.81</v>
      </c>
      <c r="N109" s="822">
        <v>2.83</v>
      </c>
      <c r="O109" s="822">
        <v>0.78</v>
      </c>
    </row>
    <row r="110" spans="2:15" ht="10.5" customHeight="1" x14ac:dyDescent="0.2">
      <c r="B110" s="999" t="s">
        <v>1188</v>
      </c>
      <c r="C110" s="822">
        <v>83.03</v>
      </c>
      <c r="D110" s="822">
        <v>49.92</v>
      </c>
      <c r="E110" s="822">
        <v>1.94</v>
      </c>
      <c r="F110" s="822">
        <v>4.6100000000000003</v>
      </c>
      <c r="G110" s="823" t="s">
        <v>400</v>
      </c>
      <c r="H110" s="822">
        <v>35.409999999999997</v>
      </c>
      <c r="I110" s="822">
        <v>34.590000000000003</v>
      </c>
      <c r="J110" s="822">
        <v>44.25</v>
      </c>
      <c r="K110" s="822">
        <v>25.58</v>
      </c>
      <c r="L110" s="822">
        <v>18.48</v>
      </c>
      <c r="M110" s="822">
        <v>6.16</v>
      </c>
      <c r="N110" s="822">
        <v>2.4700000000000002</v>
      </c>
      <c r="O110" s="822">
        <v>0.64</v>
      </c>
    </row>
    <row r="111" spans="2:15" ht="10.5" customHeight="1" x14ac:dyDescent="0.2">
      <c r="B111" s="1076" t="s">
        <v>1191</v>
      </c>
      <c r="C111" s="822">
        <v>80.760000000000005</v>
      </c>
      <c r="D111" s="822">
        <v>48.24</v>
      </c>
      <c r="E111" s="822">
        <v>1.87</v>
      </c>
      <c r="F111" s="822">
        <v>4.42</v>
      </c>
      <c r="G111" s="823" t="s">
        <v>400</v>
      </c>
      <c r="H111" s="822">
        <v>35.979999999999997</v>
      </c>
      <c r="I111" s="822">
        <v>34.869999999999997</v>
      </c>
      <c r="J111" s="822">
        <v>43.84</v>
      </c>
      <c r="K111" s="822">
        <v>24.42</v>
      </c>
      <c r="L111" s="822">
        <v>19.489999999999998</v>
      </c>
      <c r="M111" s="822">
        <v>7.18</v>
      </c>
      <c r="N111" s="822">
        <v>2.39</v>
      </c>
      <c r="O111" s="822">
        <v>0.73</v>
      </c>
    </row>
    <row r="112" spans="2:15" ht="10.5" customHeight="1" x14ac:dyDescent="0.2">
      <c r="B112" s="1076"/>
      <c r="C112" s="822"/>
      <c r="D112" s="822"/>
      <c r="E112" s="822"/>
      <c r="F112" s="822"/>
      <c r="G112" s="823"/>
      <c r="H112" s="822"/>
      <c r="I112" s="822"/>
      <c r="J112" s="822"/>
      <c r="K112" s="822"/>
      <c r="L112" s="822"/>
      <c r="M112" s="822"/>
      <c r="N112" s="822"/>
      <c r="O112" s="822"/>
    </row>
    <row r="113" spans="2:15" ht="10.5" customHeight="1" x14ac:dyDescent="0.2">
      <c r="B113" s="1229" t="s">
        <v>1233</v>
      </c>
      <c r="C113" s="822">
        <v>70.83</v>
      </c>
      <c r="D113" s="822">
        <v>47.81</v>
      </c>
      <c r="E113" s="822">
        <v>1.68</v>
      </c>
      <c r="F113" s="822">
        <v>5.62</v>
      </c>
      <c r="G113" s="823" t="s">
        <v>400</v>
      </c>
      <c r="H113" s="822">
        <v>35.479999999999997</v>
      </c>
      <c r="I113" s="822">
        <v>38.33</v>
      </c>
      <c r="J113" s="822">
        <v>46.82</v>
      </c>
      <c r="K113" s="822">
        <v>24.76</v>
      </c>
      <c r="L113" s="822">
        <v>17.440000000000001</v>
      </c>
      <c r="M113" s="822">
        <v>5.73</v>
      </c>
      <c r="N113" s="822">
        <v>2.12</v>
      </c>
      <c r="O113" s="822">
        <v>0.89</v>
      </c>
    </row>
    <row r="114" spans="2:15" ht="10.5" customHeight="1" x14ac:dyDescent="0.2">
      <c r="B114" s="1229" t="s">
        <v>1249</v>
      </c>
      <c r="C114" s="822">
        <v>69.489999999999995</v>
      </c>
      <c r="D114" s="822">
        <v>47.25</v>
      </c>
      <c r="E114" s="822">
        <v>1.82</v>
      </c>
      <c r="F114" s="822">
        <v>5.18</v>
      </c>
      <c r="G114" s="823" t="s">
        <v>400</v>
      </c>
      <c r="H114" s="822">
        <v>34.96</v>
      </c>
      <c r="I114" s="822">
        <v>32.39</v>
      </c>
      <c r="J114" s="822">
        <v>45.72</v>
      </c>
      <c r="K114" s="822">
        <v>22.44</v>
      </c>
      <c r="L114" s="822">
        <v>10.48</v>
      </c>
      <c r="M114" s="822">
        <v>5.84</v>
      </c>
      <c r="N114" s="822">
        <v>1.35</v>
      </c>
      <c r="O114" s="822">
        <v>0.56999999999999995</v>
      </c>
    </row>
    <row r="115" spans="2:15" ht="10.5" customHeight="1" x14ac:dyDescent="0.2">
      <c r="B115" s="455" t="s">
        <v>1306</v>
      </c>
      <c r="C115" s="822">
        <v>86</v>
      </c>
      <c r="D115" s="822">
        <v>46.72</v>
      </c>
      <c r="E115" s="822">
        <v>1.75</v>
      </c>
      <c r="F115" s="822">
        <v>4.41</v>
      </c>
      <c r="G115" s="823" t="s">
        <v>400</v>
      </c>
      <c r="H115" s="822">
        <v>34.619999999999997</v>
      </c>
      <c r="I115" s="822">
        <v>36.729999999999997</v>
      </c>
      <c r="J115" s="822">
        <v>47.17</v>
      </c>
      <c r="K115" s="822">
        <v>22.77</v>
      </c>
      <c r="L115" s="822">
        <v>10.92</v>
      </c>
      <c r="M115" s="822">
        <v>5.22</v>
      </c>
      <c r="N115" s="822">
        <v>1.48</v>
      </c>
      <c r="O115" s="822">
        <v>0.71</v>
      </c>
    </row>
    <row r="116" spans="2:15" ht="10.5" customHeight="1" x14ac:dyDescent="0.2">
      <c r="B116" s="455" t="s">
        <v>1331</v>
      </c>
      <c r="C116" s="822">
        <v>75</v>
      </c>
      <c r="D116" s="822">
        <v>46.76</v>
      </c>
      <c r="E116" s="822">
        <v>1.59</v>
      </c>
      <c r="F116" s="822">
        <v>4.72</v>
      </c>
      <c r="G116" s="823" t="s">
        <v>400</v>
      </c>
      <c r="H116" s="822">
        <v>31.02</v>
      </c>
      <c r="I116" s="822">
        <v>36.18</v>
      </c>
      <c r="J116" s="822">
        <v>45.92</v>
      </c>
      <c r="K116" s="822">
        <v>24.66</v>
      </c>
      <c r="L116" s="822">
        <v>15.57</v>
      </c>
      <c r="M116" s="822">
        <v>4.95</v>
      </c>
      <c r="N116" s="822">
        <v>1.5</v>
      </c>
      <c r="O116" s="822">
        <v>0.72</v>
      </c>
    </row>
    <row r="117" spans="2:15" ht="10.5" customHeight="1" x14ac:dyDescent="0.2">
      <c r="B117" s="455" t="s">
        <v>1422</v>
      </c>
      <c r="C117" s="822">
        <v>73.53</v>
      </c>
      <c r="D117" s="822">
        <v>48.29</v>
      </c>
      <c r="E117" s="822">
        <v>1.68</v>
      </c>
      <c r="F117" s="822">
        <v>3.89</v>
      </c>
      <c r="G117" s="823" t="s">
        <v>400</v>
      </c>
      <c r="H117" s="822">
        <v>27.28</v>
      </c>
      <c r="I117" s="822">
        <v>36.06</v>
      </c>
      <c r="J117" s="822">
        <v>44.97</v>
      </c>
      <c r="K117" s="822">
        <v>23.1</v>
      </c>
      <c r="L117" s="822">
        <v>15.63</v>
      </c>
      <c r="M117" s="822">
        <v>3.67</v>
      </c>
      <c r="N117" s="822">
        <v>1.01</v>
      </c>
      <c r="O117" s="822">
        <v>0.63</v>
      </c>
    </row>
    <row r="118" spans="2:15" ht="10.5" customHeight="1" x14ac:dyDescent="0.2">
      <c r="B118" s="455"/>
      <c r="C118" s="822"/>
      <c r="D118" s="822"/>
      <c r="E118" s="822"/>
      <c r="F118" s="822"/>
      <c r="G118" s="823"/>
      <c r="H118" s="822"/>
      <c r="I118" s="822"/>
      <c r="J118" s="822"/>
      <c r="K118" s="822"/>
      <c r="L118" s="822"/>
      <c r="M118" s="822"/>
      <c r="N118" s="822"/>
      <c r="O118" s="822"/>
    </row>
    <row r="119" spans="2:15" ht="10.5" customHeight="1" x14ac:dyDescent="0.2">
      <c r="B119" s="456" t="s">
        <v>1858</v>
      </c>
      <c r="C119" s="824">
        <v>78.97</v>
      </c>
      <c r="D119" s="824">
        <v>48.29</v>
      </c>
      <c r="E119" s="824">
        <v>1.69</v>
      </c>
      <c r="F119" s="824">
        <v>4.4400000000000004</v>
      </c>
      <c r="G119" s="825" t="s">
        <v>400</v>
      </c>
      <c r="H119" s="824">
        <v>27.88</v>
      </c>
      <c r="I119" s="824">
        <v>34.71</v>
      </c>
      <c r="J119" s="824">
        <v>43.83</v>
      </c>
      <c r="K119" s="824">
        <v>22.74</v>
      </c>
      <c r="L119" s="824">
        <v>12.61</v>
      </c>
      <c r="M119" s="824">
        <v>4.5999999999999996</v>
      </c>
      <c r="N119" s="824">
        <v>0.93</v>
      </c>
      <c r="O119" s="824">
        <v>0.64</v>
      </c>
    </row>
    <row r="120" spans="2:15" ht="10.5" customHeight="1" x14ac:dyDescent="0.2">
      <c r="B120" s="208" t="s">
        <v>932</v>
      </c>
      <c r="C120" s="161"/>
      <c r="D120" s="161"/>
      <c r="E120" s="161"/>
      <c r="F120" s="161"/>
      <c r="G120" s="161"/>
      <c r="H120" s="161"/>
      <c r="I120" s="161"/>
      <c r="J120" s="161"/>
      <c r="K120" s="161"/>
      <c r="L120" s="161"/>
      <c r="M120" s="161"/>
      <c r="N120" s="161"/>
      <c r="O120" s="161"/>
    </row>
    <row r="121" spans="2:15" ht="10.5" customHeight="1" x14ac:dyDescent="0.2"/>
    <row r="122" spans="2:15" ht="10.5" customHeight="1" x14ac:dyDescent="0.2"/>
    <row r="123" spans="2:15" ht="10.5" customHeight="1" x14ac:dyDescent="0.2"/>
    <row r="124" spans="2:15" ht="10.5" customHeight="1" x14ac:dyDescent="0.2"/>
    <row r="125" spans="2:15" ht="10.5" customHeight="1" x14ac:dyDescent="0.2"/>
    <row r="126" spans="2:15" ht="10.5" customHeight="1" x14ac:dyDescent="0.2"/>
    <row r="127" spans="2:15" ht="10.5" customHeight="1" x14ac:dyDescent="0.2"/>
    <row r="128" spans="2:15" ht="10.5" customHeight="1" x14ac:dyDescent="0.2"/>
    <row r="129" spans="3:13" ht="10.5" customHeight="1" x14ac:dyDescent="0.2"/>
    <row r="130" spans="3:13" ht="10.5" customHeight="1" x14ac:dyDescent="0.2"/>
    <row r="131" spans="3:13" ht="10.5" customHeight="1" x14ac:dyDescent="0.2"/>
    <row r="132" spans="3:13" ht="10.5" customHeight="1" x14ac:dyDescent="0.2"/>
    <row r="133" spans="3:13" ht="10.5" customHeight="1" x14ac:dyDescent="0.2"/>
    <row r="134" spans="3:13" ht="10.5" customHeight="1" x14ac:dyDescent="0.2"/>
    <row r="135" spans="3:13" ht="10.5" customHeight="1" x14ac:dyDescent="0.2"/>
    <row r="136" spans="3:13" ht="10.5" customHeight="1" x14ac:dyDescent="0.2"/>
    <row r="137" spans="3:13" ht="10.5" customHeight="1" x14ac:dyDescent="0.2"/>
    <row r="138" spans="3:13" ht="10.5" customHeight="1" x14ac:dyDescent="0.2"/>
    <row r="139" spans="3:13" ht="10.5" customHeight="1" x14ac:dyDescent="0.2">
      <c r="C139" s="183"/>
      <c r="D139" s="183"/>
      <c r="E139" s="183"/>
      <c r="F139" s="183"/>
      <c r="G139" s="183"/>
      <c r="H139" s="183"/>
      <c r="I139" s="183"/>
      <c r="J139" s="183"/>
      <c r="K139" s="183"/>
      <c r="L139" s="183"/>
      <c r="M139" s="183"/>
    </row>
    <row r="140" spans="3:13" ht="10.5" customHeight="1" x14ac:dyDescent="0.2">
      <c r="C140" s="183"/>
      <c r="D140" s="183"/>
      <c r="E140" s="183"/>
      <c r="F140" s="183"/>
      <c r="G140" s="151">
        <v>103</v>
      </c>
      <c r="H140" s="183"/>
      <c r="I140" s="183"/>
      <c r="J140" s="183"/>
      <c r="K140" s="183"/>
      <c r="L140" s="183"/>
      <c r="M140" s="183"/>
    </row>
    <row r="141" spans="3:13" ht="10.5" customHeight="1" x14ac:dyDescent="0.2">
      <c r="C141" s="183"/>
      <c r="D141" s="183"/>
      <c r="E141" s="183"/>
      <c r="F141" s="183"/>
      <c r="G141" s="183"/>
      <c r="H141" s="183"/>
      <c r="I141" s="183"/>
      <c r="J141" s="183"/>
      <c r="K141" s="183"/>
      <c r="L141" s="183"/>
      <c r="M141" s="183"/>
    </row>
    <row r="142" spans="3:13" ht="10.5" customHeight="1" x14ac:dyDescent="0.2">
      <c r="C142" s="183"/>
      <c r="D142" s="183"/>
      <c r="E142" s="183"/>
      <c r="F142" s="183"/>
      <c r="G142" s="183"/>
      <c r="H142" s="183"/>
      <c r="I142" s="183"/>
      <c r="J142" s="183"/>
      <c r="K142" s="183"/>
      <c r="L142" s="183"/>
      <c r="M142" s="183"/>
    </row>
    <row r="143" spans="3:13" ht="10.5" customHeight="1" x14ac:dyDescent="0.2">
      <c r="C143" s="183"/>
      <c r="D143" s="183"/>
      <c r="E143" s="183"/>
      <c r="F143" s="183"/>
      <c r="H143" s="183"/>
      <c r="I143" s="183"/>
      <c r="J143" s="183"/>
      <c r="K143" s="183"/>
      <c r="L143" s="183"/>
      <c r="M143" s="183"/>
    </row>
    <row r="144" spans="3:13" ht="11.45" customHeight="1" x14ac:dyDescent="0.2">
      <c r="H144" s="74"/>
      <c r="I144" s="74"/>
      <c r="J144" s="74"/>
      <c r="K144" s="74"/>
      <c r="L144" s="74"/>
      <c r="M144" s="74"/>
    </row>
    <row r="146" spans="2:2" ht="11.45" customHeight="1" x14ac:dyDescent="0.2">
      <c r="B146" s="59"/>
    </row>
    <row r="162" spans="3:15" ht="11.45" customHeight="1" x14ac:dyDescent="0.2">
      <c r="C162" s="161"/>
      <c r="D162" s="161"/>
      <c r="E162" s="161"/>
      <c r="F162" s="161"/>
      <c r="G162" s="161"/>
      <c r="H162" s="161"/>
      <c r="I162" s="161"/>
      <c r="J162" s="161"/>
      <c r="K162" s="161"/>
      <c r="L162" s="161"/>
      <c r="M162" s="161"/>
      <c r="N162" s="161"/>
      <c r="O162" s="161"/>
    </row>
    <row r="170" spans="3:15" ht="11.45" customHeight="1" x14ac:dyDescent="0.2">
      <c r="G170" s="165"/>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87:B88"/>
    <mergeCell ref="C88:O88"/>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rowBreaks count="1" manualBreakCount="1">
    <brk id="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5"/>
  <sheetViews>
    <sheetView view="pageBreakPreview" topLeftCell="A274" zoomScale="124" zoomScaleNormal="100" zoomScaleSheetLayoutView="124" workbookViewId="0">
      <selection activeCell="L263" sqref="L263"/>
    </sheetView>
  </sheetViews>
  <sheetFormatPr defaultColWidth="9.140625" defaultRowHeight="11.45" customHeight="1" x14ac:dyDescent="0.2"/>
  <cols>
    <col min="1" max="1" width="3" style="46" customWidth="1"/>
    <col min="2" max="2" width="8.7109375" style="46" customWidth="1"/>
    <col min="3" max="7" width="9.7109375" style="46" customWidth="1"/>
    <col min="8" max="8" width="9.5703125" style="46" customWidth="1"/>
    <col min="9" max="17" width="9.7109375" style="46" customWidth="1"/>
    <col min="18" max="16384" width="9.140625" style="46"/>
  </cols>
  <sheetData>
    <row r="1" spans="2:9" ht="11.45" customHeight="1" x14ac:dyDescent="0.2">
      <c r="B1" s="59" t="s">
        <v>852</v>
      </c>
    </row>
    <row r="2" spans="2:9" ht="11.25" customHeight="1" x14ac:dyDescent="0.2">
      <c r="B2" s="1758" t="s">
        <v>531</v>
      </c>
      <c r="C2" s="1696" t="s">
        <v>105</v>
      </c>
      <c r="D2" s="1696" t="s">
        <v>289</v>
      </c>
      <c r="E2" s="1696" t="s">
        <v>298</v>
      </c>
      <c r="F2" s="1696" t="s">
        <v>865</v>
      </c>
      <c r="G2" s="1696" t="s">
        <v>1262</v>
      </c>
      <c r="H2" s="413" t="s">
        <v>460</v>
      </c>
    </row>
    <row r="3" spans="2:9" ht="11.25" customHeight="1" x14ac:dyDescent="0.2">
      <c r="B3" s="1759"/>
      <c r="C3" s="1697"/>
      <c r="D3" s="1697"/>
      <c r="E3" s="1697"/>
      <c r="F3" s="1697"/>
      <c r="G3" s="1697"/>
      <c r="H3" s="407" t="s">
        <v>35</v>
      </c>
    </row>
    <row r="4" spans="2:9" ht="11.25" customHeight="1" x14ac:dyDescent="0.2">
      <c r="B4" s="1760"/>
      <c r="C4" s="1753" t="s">
        <v>132</v>
      </c>
      <c r="D4" s="1754"/>
      <c r="E4" s="1754"/>
      <c r="F4" s="1754"/>
      <c r="G4" s="1754"/>
      <c r="H4" s="1755"/>
    </row>
    <row r="5" spans="2:9" ht="10.5" customHeight="1" x14ac:dyDescent="0.2">
      <c r="B5" s="455">
        <v>1970</v>
      </c>
      <c r="C5" s="384">
        <f>SUM(D5:H5)</f>
        <v>19211</v>
      </c>
      <c r="D5" s="385">
        <v>3864</v>
      </c>
      <c r="E5" s="384">
        <v>2170</v>
      </c>
      <c r="F5" s="384">
        <v>652</v>
      </c>
      <c r="G5" s="386">
        <v>12525</v>
      </c>
      <c r="H5" s="384" t="s">
        <v>400</v>
      </c>
    </row>
    <row r="6" spans="2:9" ht="10.5" customHeight="1" x14ac:dyDescent="0.2">
      <c r="B6" s="455">
        <v>1971</v>
      </c>
      <c r="C6" s="384">
        <f>SUM(D6:H6)</f>
        <v>19640</v>
      </c>
      <c r="D6" s="385">
        <v>3925</v>
      </c>
      <c r="E6" s="384">
        <v>2217</v>
      </c>
      <c r="F6" s="384">
        <v>668</v>
      </c>
      <c r="G6" s="386">
        <v>12830</v>
      </c>
      <c r="H6" s="384" t="s">
        <v>400</v>
      </c>
    </row>
    <row r="7" spans="2:9" ht="10.5" customHeight="1" x14ac:dyDescent="0.2">
      <c r="B7" s="455">
        <v>1972</v>
      </c>
      <c r="C7" s="384">
        <f>SUM(D7:H7)</f>
        <v>20080</v>
      </c>
      <c r="D7" s="385">
        <v>3987</v>
      </c>
      <c r="E7" s="384">
        <v>2266</v>
      </c>
      <c r="F7" s="384">
        <v>683</v>
      </c>
      <c r="G7" s="386">
        <v>13144</v>
      </c>
      <c r="H7" s="384" t="s">
        <v>400</v>
      </c>
      <c r="I7" s="50"/>
    </row>
    <row r="8" spans="2:9" ht="10.5" customHeight="1" x14ac:dyDescent="0.2">
      <c r="B8" s="455">
        <v>1973</v>
      </c>
      <c r="C8" s="384">
        <f>SUM(D8:H8)</f>
        <v>20524</v>
      </c>
      <c r="D8" s="385">
        <v>4050</v>
      </c>
      <c r="E8" s="384">
        <v>2315</v>
      </c>
      <c r="F8" s="384">
        <v>699</v>
      </c>
      <c r="G8" s="386">
        <v>13460</v>
      </c>
      <c r="H8" s="384" t="s">
        <v>400</v>
      </c>
    </row>
    <row r="9" spans="2:9" ht="10.5" customHeight="1" x14ac:dyDescent="0.2">
      <c r="B9" s="455">
        <v>1974</v>
      </c>
      <c r="C9" s="384">
        <f>SUM(D9:H9)</f>
        <v>20980</v>
      </c>
      <c r="D9" s="385">
        <v>4114</v>
      </c>
      <c r="E9" s="384">
        <v>2366</v>
      </c>
      <c r="F9" s="384">
        <v>715</v>
      </c>
      <c r="G9" s="386">
        <v>13785</v>
      </c>
      <c r="H9" s="384" t="s">
        <v>400</v>
      </c>
    </row>
    <row r="10" spans="2:9" ht="10.5" customHeight="1" x14ac:dyDescent="0.2">
      <c r="B10" s="455"/>
      <c r="C10" s="384"/>
      <c r="D10" s="385"/>
      <c r="E10" s="384"/>
      <c r="F10" s="384"/>
      <c r="G10" s="384"/>
      <c r="H10" s="385"/>
    </row>
    <row r="11" spans="2:9" ht="10.5" customHeight="1" x14ac:dyDescent="0.2">
      <c r="B11" s="455">
        <v>1975</v>
      </c>
      <c r="C11" s="384">
        <f>SUM(D11:H11)</f>
        <v>21447</v>
      </c>
      <c r="D11" s="385">
        <v>4179</v>
      </c>
      <c r="E11" s="384">
        <v>2418</v>
      </c>
      <c r="F11" s="384">
        <v>732</v>
      </c>
      <c r="G11" s="386">
        <v>14118</v>
      </c>
      <c r="H11" s="384" t="s">
        <v>400</v>
      </c>
    </row>
    <row r="12" spans="2:9" ht="10.5" customHeight="1" x14ac:dyDescent="0.2">
      <c r="B12" s="455">
        <v>1976</v>
      </c>
      <c r="C12" s="384">
        <f>SUM(D12:H12)</f>
        <v>21921</v>
      </c>
      <c r="D12" s="385">
        <v>4245</v>
      </c>
      <c r="E12" s="384">
        <v>2470</v>
      </c>
      <c r="F12" s="384">
        <v>749</v>
      </c>
      <c r="G12" s="386">
        <v>14457</v>
      </c>
      <c r="H12" s="384" t="s">
        <v>400</v>
      </c>
    </row>
    <row r="13" spans="2:9" ht="10.5" customHeight="1" x14ac:dyDescent="0.2">
      <c r="B13" s="455">
        <v>1977</v>
      </c>
      <c r="C13" s="384">
        <f>SUM(D13:H13)</f>
        <v>22410</v>
      </c>
      <c r="D13" s="385">
        <v>4312</v>
      </c>
      <c r="E13" s="384">
        <v>2524</v>
      </c>
      <c r="F13" s="384">
        <v>768</v>
      </c>
      <c r="G13" s="386">
        <v>14806</v>
      </c>
      <c r="H13" s="384" t="s">
        <v>400</v>
      </c>
    </row>
    <row r="14" spans="2:9" ht="10.5" customHeight="1" x14ac:dyDescent="0.2">
      <c r="B14" s="455">
        <v>1978</v>
      </c>
      <c r="C14" s="384">
        <f>SUM(D14:H14)</f>
        <v>22907</v>
      </c>
      <c r="D14" s="385">
        <v>4380</v>
      </c>
      <c r="E14" s="384">
        <v>2579</v>
      </c>
      <c r="F14" s="384">
        <v>786</v>
      </c>
      <c r="G14" s="386">
        <v>15162</v>
      </c>
      <c r="H14" s="384" t="s">
        <v>400</v>
      </c>
    </row>
    <row r="15" spans="2:9" ht="10.5" customHeight="1" x14ac:dyDescent="0.2">
      <c r="B15" s="455">
        <v>1979</v>
      </c>
      <c r="C15" s="384">
        <f>SUM(D15:H15)</f>
        <v>23434</v>
      </c>
      <c r="D15" s="385">
        <v>4449</v>
      </c>
      <c r="E15" s="384">
        <v>2636</v>
      </c>
      <c r="F15" s="384">
        <v>803</v>
      </c>
      <c r="G15" s="386">
        <v>15546</v>
      </c>
      <c r="H15" s="384" t="s">
        <v>400</v>
      </c>
    </row>
    <row r="16" spans="2:9" ht="10.5" customHeight="1" x14ac:dyDescent="0.2">
      <c r="B16" s="455"/>
      <c r="C16" s="384"/>
      <c r="D16" s="385"/>
      <c r="E16" s="384"/>
      <c r="F16" s="384"/>
      <c r="G16" s="384"/>
      <c r="H16" s="385"/>
    </row>
    <row r="17" spans="2:8" ht="10.5" customHeight="1" x14ac:dyDescent="0.2">
      <c r="B17" s="455">
        <v>1980</v>
      </c>
      <c r="C17" s="384">
        <f>SUM(D17:H17)</f>
        <v>23994</v>
      </c>
      <c r="D17" s="385">
        <v>4522</v>
      </c>
      <c r="E17" s="384">
        <v>2695</v>
      </c>
      <c r="F17" s="384">
        <v>819</v>
      </c>
      <c r="G17" s="386">
        <v>15958</v>
      </c>
      <c r="H17" s="384" t="s">
        <v>400</v>
      </c>
    </row>
    <row r="18" spans="2:8" ht="10.5" customHeight="1" x14ac:dyDescent="0.2">
      <c r="B18" s="455">
        <v>1981</v>
      </c>
      <c r="C18" s="384">
        <f>SUM(D18:H18)</f>
        <v>24591</v>
      </c>
      <c r="D18" s="385">
        <v>4598</v>
      </c>
      <c r="E18" s="384">
        <v>2757</v>
      </c>
      <c r="F18" s="384">
        <v>836</v>
      </c>
      <c r="G18" s="386">
        <v>16400</v>
      </c>
      <c r="H18" s="384" t="s">
        <v>400</v>
      </c>
    </row>
    <row r="19" spans="2:8" ht="10.5" customHeight="1" x14ac:dyDescent="0.2">
      <c r="B19" s="455">
        <v>1982</v>
      </c>
      <c r="C19" s="384">
        <f>SUM(D19:H19)</f>
        <v>25215</v>
      </c>
      <c r="D19" s="385">
        <v>4675</v>
      </c>
      <c r="E19" s="384">
        <v>2816</v>
      </c>
      <c r="F19" s="384">
        <v>851</v>
      </c>
      <c r="G19" s="386">
        <v>16873</v>
      </c>
      <c r="H19" s="384" t="s">
        <v>400</v>
      </c>
    </row>
    <row r="20" spans="2:8" ht="10.5" customHeight="1" x14ac:dyDescent="0.2">
      <c r="B20" s="455">
        <v>1983</v>
      </c>
      <c r="C20" s="384">
        <f>SUM(D20:H20)</f>
        <v>25887</v>
      </c>
      <c r="D20" s="385">
        <v>4747</v>
      </c>
      <c r="E20" s="384">
        <v>2872</v>
      </c>
      <c r="F20" s="384">
        <v>869</v>
      </c>
      <c r="G20" s="386">
        <v>17399</v>
      </c>
      <c r="H20" s="384" t="s">
        <v>400</v>
      </c>
    </row>
    <row r="21" spans="2:8" ht="10.5" customHeight="1" x14ac:dyDescent="0.2">
      <c r="B21" s="455">
        <v>1984</v>
      </c>
      <c r="C21" s="384">
        <f>SUM(D21:H21)</f>
        <v>26564</v>
      </c>
      <c r="D21" s="385">
        <v>4812</v>
      </c>
      <c r="E21" s="384">
        <v>2929</v>
      </c>
      <c r="F21" s="384">
        <v>886</v>
      </c>
      <c r="G21" s="386">
        <v>17937</v>
      </c>
      <c r="H21" s="384" t="s">
        <v>400</v>
      </c>
    </row>
    <row r="22" spans="2:8" ht="10.5" customHeight="1" x14ac:dyDescent="0.2">
      <c r="B22" s="455"/>
      <c r="C22" s="384"/>
      <c r="D22" s="385"/>
      <c r="E22" s="385"/>
      <c r="F22" s="385"/>
      <c r="G22" s="385"/>
      <c r="H22" s="385"/>
    </row>
    <row r="23" spans="2:8" ht="10.5" customHeight="1" x14ac:dyDescent="0.2">
      <c r="B23" s="455">
        <v>1985</v>
      </c>
      <c r="C23" s="384">
        <f>SUM(D23:H23)</f>
        <v>27241</v>
      </c>
      <c r="D23" s="385">
        <v>4867</v>
      </c>
      <c r="E23" s="384">
        <v>2986</v>
      </c>
      <c r="F23" s="384">
        <v>902</v>
      </c>
      <c r="G23" s="386">
        <v>18486</v>
      </c>
      <c r="H23" s="384" t="s">
        <v>400</v>
      </c>
    </row>
    <row r="24" spans="2:8" ht="10.5" customHeight="1" x14ac:dyDescent="0.2">
      <c r="B24" s="455">
        <v>1986</v>
      </c>
      <c r="C24" s="384">
        <f>SUM(D24:H24)</f>
        <v>27916</v>
      </c>
      <c r="D24" s="385">
        <v>4908</v>
      </c>
      <c r="E24" s="384">
        <v>3042</v>
      </c>
      <c r="F24" s="384">
        <v>918</v>
      </c>
      <c r="G24" s="386">
        <v>19048</v>
      </c>
      <c r="H24" s="384" t="s">
        <v>400</v>
      </c>
    </row>
    <row r="25" spans="2:8" ht="10.5" customHeight="1" x14ac:dyDescent="0.2">
      <c r="B25" s="455">
        <v>1987</v>
      </c>
      <c r="C25" s="384">
        <f>SUM(D25:H25)</f>
        <v>28587</v>
      </c>
      <c r="D25" s="385">
        <v>4938</v>
      </c>
      <c r="E25" s="384">
        <v>3095</v>
      </c>
      <c r="F25" s="384">
        <v>932</v>
      </c>
      <c r="G25" s="386">
        <v>19622</v>
      </c>
      <c r="H25" s="384" t="s">
        <v>400</v>
      </c>
    </row>
    <row r="26" spans="2:8" ht="10.5" customHeight="1" x14ac:dyDescent="0.2">
      <c r="B26" s="455">
        <v>1988</v>
      </c>
      <c r="C26" s="384">
        <f>SUM(D26:H26)</f>
        <v>29249</v>
      </c>
      <c r="D26" s="385">
        <v>4969</v>
      </c>
      <c r="E26" s="384">
        <v>3146</v>
      </c>
      <c r="F26" s="384">
        <v>947</v>
      </c>
      <c r="G26" s="386">
        <v>20187</v>
      </c>
      <c r="H26" s="384" t="s">
        <v>400</v>
      </c>
    </row>
    <row r="27" spans="2:8" ht="10.5" customHeight="1" x14ac:dyDescent="0.2">
      <c r="B27" s="455">
        <v>1989</v>
      </c>
      <c r="C27" s="384">
        <f>SUM(D27:H27)</f>
        <v>29908</v>
      </c>
      <c r="D27" s="385">
        <v>5006</v>
      </c>
      <c r="E27" s="384">
        <v>3199</v>
      </c>
      <c r="F27" s="384">
        <v>961</v>
      </c>
      <c r="G27" s="386">
        <v>20742</v>
      </c>
      <c r="H27" s="384" t="s">
        <v>400</v>
      </c>
    </row>
    <row r="28" spans="2:8" ht="10.5" customHeight="1" x14ac:dyDescent="0.2">
      <c r="B28" s="455"/>
      <c r="C28" s="384"/>
      <c r="D28" s="385"/>
      <c r="E28" s="385"/>
      <c r="F28" s="385"/>
      <c r="G28" s="385"/>
      <c r="H28" s="385"/>
    </row>
    <row r="29" spans="2:8" ht="10.5" customHeight="1" x14ac:dyDescent="0.2">
      <c r="B29" s="455">
        <v>1990</v>
      </c>
      <c r="C29" s="384">
        <f>SUM(D29:H29)</f>
        <v>30575</v>
      </c>
      <c r="D29" s="385">
        <v>5044</v>
      </c>
      <c r="E29" s="384">
        <v>3251</v>
      </c>
      <c r="F29" s="384">
        <v>976</v>
      </c>
      <c r="G29" s="386">
        <v>21304</v>
      </c>
      <c r="H29" s="384" t="s">
        <v>400</v>
      </c>
    </row>
    <row r="30" spans="2:8" ht="10.5" customHeight="1" x14ac:dyDescent="0.2">
      <c r="B30" s="455">
        <v>1991</v>
      </c>
      <c r="C30" s="384">
        <f>SUM(D30:H30)</f>
        <v>36199</v>
      </c>
      <c r="D30" s="385">
        <v>4238</v>
      </c>
      <c r="E30" s="384">
        <v>3254</v>
      </c>
      <c r="F30" s="384">
        <v>960</v>
      </c>
      <c r="G30" s="386">
        <v>27400</v>
      </c>
      <c r="H30" s="384">
        <v>347</v>
      </c>
    </row>
    <row r="31" spans="2:8" ht="10.5" customHeight="1" x14ac:dyDescent="0.2">
      <c r="B31" s="455">
        <v>1992</v>
      </c>
      <c r="C31" s="384">
        <f>SUM(D31:H31)</f>
        <v>36992</v>
      </c>
      <c r="D31" s="385">
        <v>4275</v>
      </c>
      <c r="E31" s="384">
        <v>3317</v>
      </c>
      <c r="F31" s="384">
        <v>976</v>
      </c>
      <c r="G31" s="386">
        <v>28072</v>
      </c>
      <c r="H31" s="384">
        <v>352</v>
      </c>
    </row>
    <row r="32" spans="2:8" ht="10.5" customHeight="1" x14ac:dyDescent="0.2">
      <c r="B32" s="455">
        <v>1993</v>
      </c>
      <c r="C32" s="384">
        <f>SUM(D32:H32)</f>
        <v>37802</v>
      </c>
      <c r="D32" s="385">
        <v>4312</v>
      </c>
      <c r="E32" s="384">
        <v>3381</v>
      </c>
      <c r="F32" s="384">
        <v>992</v>
      </c>
      <c r="G32" s="386">
        <v>28760</v>
      </c>
      <c r="H32" s="384">
        <v>357</v>
      </c>
    </row>
    <row r="33" spans="2:8" ht="10.5" customHeight="1" x14ac:dyDescent="0.2">
      <c r="B33" s="455">
        <v>1994</v>
      </c>
      <c r="C33" s="384">
        <f>SUM(D33:H33)</f>
        <v>38631</v>
      </c>
      <c r="D33" s="385">
        <v>4349</v>
      </c>
      <c r="E33" s="384">
        <v>3447</v>
      </c>
      <c r="F33" s="384">
        <v>1008</v>
      </c>
      <c r="G33" s="386">
        <v>29464</v>
      </c>
      <c r="H33" s="384">
        <v>363</v>
      </c>
    </row>
    <row r="34" spans="2:8" ht="10.5" customHeight="1" x14ac:dyDescent="0.2">
      <c r="B34" s="455"/>
      <c r="C34" s="384"/>
      <c r="D34" s="385"/>
      <c r="E34" s="385"/>
      <c r="F34" s="385"/>
      <c r="G34" s="385"/>
      <c r="H34" s="385"/>
    </row>
    <row r="35" spans="2:8" ht="10.5" customHeight="1" x14ac:dyDescent="0.2">
      <c r="B35" s="455">
        <v>1995</v>
      </c>
      <c r="C35" s="384">
        <f>SUM(D35:H35)</f>
        <v>39477</v>
      </c>
      <c r="D35" s="385">
        <v>4387</v>
      </c>
      <c r="E35" s="384">
        <v>3514</v>
      </c>
      <c r="F35" s="384">
        <v>1024</v>
      </c>
      <c r="G35" s="386">
        <v>30184</v>
      </c>
      <c r="H35" s="384">
        <v>368</v>
      </c>
    </row>
    <row r="36" spans="2:8" ht="10.5" customHeight="1" x14ac:dyDescent="0.2">
      <c r="B36" s="455">
        <v>1996</v>
      </c>
      <c r="C36" s="384">
        <f>SUM(D36:H36)</f>
        <v>40584</v>
      </c>
      <c r="D36" s="385">
        <v>4435</v>
      </c>
      <c r="E36" s="384">
        <v>3600</v>
      </c>
      <c r="F36" s="384">
        <v>1046</v>
      </c>
      <c r="G36" s="386">
        <v>31128</v>
      </c>
      <c r="H36" s="384">
        <v>375</v>
      </c>
    </row>
    <row r="37" spans="2:8" ht="10.5" customHeight="1" x14ac:dyDescent="0.2">
      <c r="B37" s="455">
        <v>1997</v>
      </c>
      <c r="C37" s="384">
        <f>SUM(D37:H37)</f>
        <v>41227</v>
      </c>
      <c r="D37" s="385">
        <v>4462</v>
      </c>
      <c r="E37" s="384">
        <v>3651</v>
      </c>
      <c r="F37" s="384">
        <v>1058</v>
      </c>
      <c r="G37" s="386">
        <v>31677</v>
      </c>
      <c r="H37" s="384">
        <v>379</v>
      </c>
    </row>
    <row r="38" spans="2:8" ht="10.5" customHeight="1" x14ac:dyDescent="0.2">
      <c r="B38" s="455">
        <v>1998</v>
      </c>
      <c r="C38" s="384">
        <f>SUM(D38:H38)</f>
        <v>42131</v>
      </c>
      <c r="D38" s="385">
        <v>4501</v>
      </c>
      <c r="E38" s="384">
        <v>3721</v>
      </c>
      <c r="F38" s="384">
        <v>1075</v>
      </c>
      <c r="G38" s="386">
        <v>32449</v>
      </c>
      <c r="H38" s="384">
        <v>385</v>
      </c>
    </row>
    <row r="39" spans="2:8" ht="10.5" customHeight="1" x14ac:dyDescent="0.2">
      <c r="B39" s="455">
        <v>1999</v>
      </c>
      <c r="C39" s="384">
        <f>SUM(D39:H39)</f>
        <v>43054</v>
      </c>
      <c r="D39" s="385">
        <v>4539</v>
      </c>
      <c r="E39" s="384">
        <v>3792</v>
      </c>
      <c r="F39" s="384">
        <v>1092</v>
      </c>
      <c r="G39" s="386">
        <v>33240</v>
      </c>
      <c r="H39" s="384">
        <v>391</v>
      </c>
    </row>
    <row r="40" spans="2:8" ht="10.5" customHeight="1" x14ac:dyDescent="0.2">
      <c r="B40" s="455"/>
      <c r="C40" s="384"/>
      <c r="D40" s="385"/>
      <c r="E40" s="385"/>
      <c r="F40" s="385"/>
      <c r="G40" s="385"/>
      <c r="H40" s="385"/>
    </row>
    <row r="41" spans="2:8" ht="10.5" customHeight="1" x14ac:dyDescent="0.2">
      <c r="B41" s="455">
        <v>2000</v>
      </c>
      <c r="C41" s="384">
        <f>SUM(D41:H41)</f>
        <v>43686</v>
      </c>
      <c r="D41" s="457">
        <v>4522</v>
      </c>
      <c r="E41" s="457">
        <v>3797</v>
      </c>
      <c r="F41" s="457">
        <v>1092</v>
      </c>
      <c r="G41" s="457">
        <v>33880</v>
      </c>
      <c r="H41" s="457">
        <v>395</v>
      </c>
    </row>
    <row r="42" spans="2:8" ht="10.5" customHeight="1" x14ac:dyDescent="0.2">
      <c r="B42" s="455">
        <v>2001</v>
      </c>
      <c r="C42" s="457">
        <f>SUM(D42:H42)</f>
        <v>44561</v>
      </c>
      <c r="D42" s="457">
        <v>4533</v>
      </c>
      <c r="E42" s="457">
        <v>3869</v>
      </c>
      <c r="F42" s="457">
        <v>1109</v>
      </c>
      <c r="G42" s="457">
        <v>34669</v>
      </c>
      <c r="H42" s="457">
        <v>381</v>
      </c>
    </row>
    <row r="43" spans="2:8" ht="10.5" customHeight="1" x14ac:dyDescent="0.2">
      <c r="B43" s="455" t="s">
        <v>1090</v>
      </c>
      <c r="C43" s="457">
        <f>SUM(D43:H43)</f>
        <v>45454</v>
      </c>
      <c r="D43" s="458">
        <v>4555</v>
      </c>
      <c r="E43" s="458">
        <v>3918</v>
      </c>
      <c r="F43" s="458">
        <v>1122</v>
      </c>
      <c r="G43" s="458">
        <v>35474</v>
      </c>
      <c r="H43" s="457">
        <v>385</v>
      </c>
    </row>
    <row r="44" spans="2:8" ht="10.5" customHeight="1" x14ac:dyDescent="0.2">
      <c r="B44" s="455">
        <v>2003</v>
      </c>
      <c r="C44" s="457">
        <f>SUM(D44:H44)</f>
        <v>46429</v>
      </c>
      <c r="D44" s="458">
        <v>4244</v>
      </c>
      <c r="E44" s="458">
        <v>4131</v>
      </c>
      <c r="F44" s="458">
        <v>1140</v>
      </c>
      <c r="G44" s="458">
        <v>36914</v>
      </c>
      <c r="H44" s="458" t="s">
        <v>319</v>
      </c>
    </row>
    <row r="45" spans="2:8" ht="10.5" customHeight="1" x14ac:dyDescent="0.2">
      <c r="B45" s="455">
        <v>2004</v>
      </c>
      <c r="C45" s="457">
        <f>SUM(D45:H45)</f>
        <v>46586</v>
      </c>
      <c r="D45" s="458">
        <v>4434</v>
      </c>
      <c r="E45" s="458">
        <v>4087</v>
      </c>
      <c r="F45" s="458">
        <v>1131</v>
      </c>
      <c r="G45" s="458">
        <v>36934</v>
      </c>
      <c r="H45" s="458" t="s">
        <v>319</v>
      </c>
    </row>
    <row r="46" spans="2:8" ht="10.5" customHeight="1" x14ac:dyDescent="0.2">
      <c r="B46" s="455"/>
      <c r="C46" s="458"/>
      <c r="D46" s="458"/>
      <c r="E46" s="458"/>
      <c r="F46" s="458"/>
      <c r="G46" s="458"/>
      <c r="H46" s="458"/>
    </row>
    <row r="47" spans="2:8" ht="10.5" customHeight="1" x14ac:dyDescent="0.2">
      <c r="B47" s="455">
        <v>2005</v>
      </c>
      <c r="C47" s="457">
        <f>SUM(D47:H47)</f>
        <v>46889</v>
      </c>
      <c r="D47" s="458">
        <v>4380</v>
      </c>
      <c r="E47" s="458">
        <v>4149</v>
      </c>
      <c r="F47" s="458">
        <v>1154</v>
      </c>
      <c r="G47" s="458">
        <v>37206</v>
      </c>
      <c r="H47" s="458" t="s">
        <v>319</v>
      </c>
    </row>
    <row r="48" spans="2:8" ht="10.5" customHeight="1" x14ac:dyDescent="0.2">
      <c r="B48" s="455">
        <v>2006</v>
      </c>
      <c r="C48" s="457">
        <f>SUM(D48:H48)</f>
        <v>47391</v>
      </c>
      <c r="D48" s="459">
        <v>4365</v>
      </c>
      <c r="E48" s="459">
        <v>4199</v>
      </c>
      <c r="F48" s="459">
        <v>1164</v>
      </c>
      <c r="G48" s="459">
        <v>37663</v>
      </c>
      <c r="H48" s="458" t="s">
        <v>319</v>
      </c>
    </row>
    <row r="49" spans="2:8" ht="10.5" customHeight="1" x14ac:dyDescent="0.2">
      <c r="B49" s="455">
        <v>2007</v>
      </c>
      <c r="C49" s="457">
        <f>SUM(D49:H49)</f>
        <v>47850</v>
      </c>
      <c r="D49" s="459">
        <v>4352</v>
      </c>
      <c r="E49" s="459">
        <v>4245</v>
      </c>
      <c r="F49" s="459">
        <v>1173</v>
      </c>
      <c r="G49" s="459">
        <v>38080</v>
      </c>
      <c r="H49" s="458" t="s">
        <v>319</v>
      </c>
    </row>
    <row r="50" spans="2:8" ht="10.5" customHeight="1" x14ac:dyDescent="0.2">
      <c r="B50" s="455">
        <v>2008</v>
      </c>
      <c r="C50" s="457">
        <f>SUM(D50:H50)</f>
        <v>48686</v>
      </c>
      <c r="D50" s="459">
        <v>4499</v>
      </c>
      <c r="E50" s="459">
        <v>4379</v>
      </c>
      <c r="F50" s="459">
        <v>1243</v>
      </c>
      <c r="G50" s="459">
        <v>38565</v>
      </c>
      <c r="H50" s="458" t="s">
        <v>319</v>
      </c>
    </row>
    <row r="51" spans="2:8" ht="10.5" customHeight="1" x14ac:dyDescent="0.2">
      <c r="B51" s="455">
        <v>2009</v>
      </c>
      <c r="C51" s="457">
        <f>SUM(D51:H51)</f>
        <v>49321</v>
      </c>
      <c r="D51" s="459">
        <v>4473</v>
      </c>
      <c r="E51" s="459">
        <v>4433</v>
      </c>
      <c r="F51" s="459">
        <v>1279</v>
      </c>
      <c r="G51" s="459">
        <v>39136</v>
      </c>
      <c r="H51" s="458" t="s">
        <v>319</v>
      </c>
    </row>
    <row r="52" spans="2:8" ht="10.5" customHeight="1" x14ac:dyDescent="0.2">
      <c r="B52" s="455"/>
      <c r="C52" s="459"/>
      <c r="D52" s="459"/>
      <c r="E52" s="459"/>
      <c r="F52" s="459"/>
      <c r="G52" s="459"/>
      <c r="H52" s="458"/>
    </row>
    <row r="53" spans="2:8" ht="10.5" customHeight="1" x14ac:dyDescent="0.2">
      <c r="B53" s="455">
        <v>2010</v>
      </c>
      <c r="C53" s="457">
        <f>SUM(D53:H53)</f>
        <v>49991</v>
      </c>
      <c r="D53" s="459">
        <v>4585</v>
      </c>
      <c r="E53" s="459">
        <v>4424</v>
      </c>
      <c r="F53" s="459">
        <v>1299</v>
      </c>
      <c r="G53" s="459">
        <v>39683</v>
      </c>
      <c r="H53" s="458" t="s">
        <v>319</v>
      </c>
    </row>
    <row r="54" spans="2:8" ht="10.5" customHeight="1" x14ac:dyDescent="0.2">
      <c r="B54" s="455">
        <v>2011</v>
      </c>
      <c r="C54" s="459">
        <f>SUM(D54:H54)</f>
        <v>50587</v>
      </c>
      <c r="D54" s="459">
        <v>4566</v>
      </c>
      <c r="E54" s="459">
        <v>4540</v>
      </c>
      <c r="F54" s="459">
        <v>1275</v>
      </c>
      <c r="G54" s="459">
        <v>40206</v>
      </c>
      <c r="H54" s="458" t="s">
        <v>319</v>
      </c>
    </row>
    <row r="55" spans="2:8" ht="10.5" customHeight="1" x14ac:dyDescent="0.2">
      <c r="B55" s="455" t="s">
        <v>1188</v>
      </c>
      <c r="C55" s="459">
        <f>SUM(D55:H55)</f>
        <v>52982</v>
      </c>
      <c r="D55" s="459">
        <v>4602</v>
      </c>
      <c r="E55" s="459">
        <v>4766</v>
      </c>
      <c r="F55" s="459">
        <v>1329</v>
      </c>
      <c r="G55" s="459">
        <v>42285</v>
      </c>
      <c r="H55" s="458" t="s">
        <v>319</v>
      </c>
    </row>
    <row r="56" spans="2:8" ht="10.5" customHeight="1" x14ac:dyDescent="0.2">
      <c r="B56" s="455" t="s">
        <v>1191</v>
      </c>
      <c r="C56" s="459">
        <f>SUM(D56:H56)</f>
        <v>54002</v>
      </c>
      <c r="D56" s="459">
        <v>4555</v>
      </c>
      <c r="E56" s="459">
        <v>4772</v>
      </c>
      <c r="F56" s="459">
        <v>1342</v>
      </c>
      <c r="G56" s="459">
        <v>43333</v>
      </c>
      <c r="H56" s="458" t="s">
        <v>319</v>
      </c>
    </row>
    <row r="57" spans="2:8" ht="10.5" customHeight="1" x14ac:dyDescent="0.2">
      <c r="B57" s="455" t="s">
        <v>1233</v>
      </c>
      <c r="C57" s="459">
        <v>54957</v>
      </c>
      <c r="D57" s="459">
        <v>4534</v>
      </c>
      <c r="E57" s="459">
        <v>4833</v>
      </c>
      <c r="F57" s="459">
        <v>1362</v>
      </c>
      <c r="G57" s="459">
        <v>44228</v>
      </c>
      <c r="H57" s="458" t="s">
        <v>319</v>
      </c>
    </row>
    <row r="58" spans="2:8" ht="10.5" customHeight="1" x14ac:dyDescent="0.2">
      <c r="B58" s="455"/>
      <c r="C58" s="459"/>
      <c r="D58" s="459"/>
      <c r="E58" s="459"/>
      <c r="F58" s="459"/>
      <c r="G58" s="459"/>
      <c r="H58" s="458"/>
    </row>
    <row r="59" spans="2:8" ht="10.5" customHeight="1" x14ac:dyDescent="0.2">
      <c r="B59" s="455" t="s">
        <v>1249</v>
      </c>
      <c r="C59" s="459">
        <v>55909</v>
      </c>
      <c r="D59" s="459">
        <v>4516</v>
      </c>
      <c r="E59" s="459">
        <v>4897</v>
      </c>
      <c r="F59" s="459">
        <v>1386</v>
      </c>
      <c r="G59" s="459">
        <v>45109</v>
      </c>
      <c r="H59" s="458" t="s">
        <v>319</v>
      </c>
    </row>
    <row r="60" spans="2:8" ht="10.5" customHeight="1" x14ac:dyDescent="0.2">
      <c r="B60" s="455" t="s">
        <v>1306</v>
      </c>
      <c r="C60" s="459">
        <v>56522</v>
      </c>
      <c r="D60" s="459">
        <v>4494</v>
      </c>
      <c r="E60" s="459">
        <v>4963</v>
      </c>
      <c r="F60" s="459">
        <v>1409</v>
      </c>
      <c r="G60" s="459">
        <v>45656</v>
      </c>
      <c r="H60" s="458" t="s">
        <v>319</v>
      </c>
    </row>
    <row r="61" spans="2:8" ht="10.5" customHeight="1" x14ac:dyDescent="0.2">
      <c r="B61" s="455" t="s">
        <v>1331</v>
      </c>
      <c r="C61" s="459">
        <v>57726</v>
      </c>
      <c r="D61" s="459">
        <v>4520</v>
      </c>
      <c r="E61" s="459">
        <v>5074</v>
      </c>
      <c r="F61" s="459">
        <v>1448</v>
      </c>
      <c r="G61" s="459">
        <v>46683</v>
      </c>
      <c r="H61" s="458" t="s">
        <v>319</v>
      </c>
    </row>
    <row r="62" spans="2:8" ht="10.5" customHeight="1" x14ac:dyDescent="0.2">
      <c r="B62" s="455" t="s">
        <v>1422</v>
      </c>
      <c r="C62" s="459" t="s">
        <v>1820</v>
      </c>
      <c r="D62" s="509" t="s">
        <v>1821</v>
      </c>
      <c r="E62" s="509" t="s">
        <v>1822</v>
      </c>
      <c r="F62" s="459" t="s">
        <v>1823</v>
      </c>
      <c r="G62" s="459" t="s">
        <v>1824</v>
      </c>
      <c r="H62" s="458" t="s">
        <v>319</v>
      </c>
    </row>
    <row r="63" spans="2:8" ht="10.5" customHeight="1" x14ac:dyDescent="0.2">
      <c r="B63" s="455"/>
      <c r="C63" s="459"/>
      <c r="D63" s="509"/>
      <c r="E63" s="509"/>
      <c r="F63" s="459"/>
      <c r="G63" s="459"/>
      <c r="H63" s="458"/>
    </row>
    <row r="64" spans="2:8" ht="10.5" customHeight="1" x14ac:dyDescent="0.2">
      <c r="B64" s="456" t="s">
        <v>1811</v>
      </c>
      <c r="C64" s="460">
        <v>59622</v>
      </c>
      <c r="D64" s="1531">
        <v>4680</v>
      </c>
      <c r="E64" s="1531">
        <v>5248</v>
      </c>
      <c r="F64" s="460">
        <v>1541</v>
      </c>
      <c r="G64" s="460">
        <v>48154</v>
      </c>
      <c r="H64" s="461" t="s">
        <v>319</v>
      </c>
    </row>
    <row r="65" spans="2:13" ht="10.5" customHeight="1" x14ac:dyDescent="0.2">
      <c r="H65" s="58"/>
      <c r="I65" s="972"/>
      <c r="J65" s="58"/>
    </row>
    <row r="66" spans="2:13" ht="10.5" customHeight="1" x14ac:dyDescent="0.2">
      <c r="B66" s="211" t="s">
        <v>98</v>
      </c>
      <c r="I66" s="58"/>
    </row>
    <row r="67" spans="2:13" ht="10.5" customHeight="1" x14ac:dyDescent="0.2">
      <c r="B67" s="581"/>
    </row>
    <row r="68" spans="2:13" ht="10.5" customHeight="1" x14ac:dyDescent="0.2">
      <c r="B68" s="211" t="s">
        <v>866</v>
      </c>
      <c r="M68" s="59"/>
    </row>
    <row r="69" spans="2:13" ht="10.5" customHeight="1" x14ac:dyDescent="0.2">
      <c r="B69" s="208" t="s">
        <v>853</v>
      </c>
    </row>
    <row r="70" spans="2:13" ht="10.5" customHeight="1" x14ac:dyDescent="0.2">
      <c r="B70" s="211" t="s">
        <v>867</v>
      </c>
    </row>
    <row r="71" spans="2:13" ht="10.5" customHeight="1" x14ac:dyDescent="0.2">
      <c r="B71" s="61"/>
    </row>
    <row r="72" spans="2:13" ht="10.5" customHeight="1" x14ac:dyDescent="0.2">
      <c r="B72" s="1698" t="s">
        <v>99</v>
      </c>
      <c r="C72" s="1699"/>
      <c r="D72" s="447"/>
      <c r="E72" s="448"/>
      <c r="F72" s="212"/>
      <c r="G72" s="212"/>
      <c r="H72" s="213"/>
      <c r="I72" s="66"/>
    </row>
    <row r="73" spans="2:13" ht="10.5" customHeight="1" x14ac:dyDescent="0.2">
      <c r="B73" s="1741" t="s">
        <v>342</v>
      </c>
      <c r="C73" s="1742"/>
      <c r="D73" s="585"/>
      <c r="E73" s="585">
        <v>21794328</v>
      </c>
      <c r="F73" s="450"/>
      <c r="G73" s="214"/>
      <c r="H73" s="209"/>
      <c r="I73" s="66"/>
    </row>
    <row r="74" spans="2:13" ht="10.5" customHeight="1" x14ac:dyDescent="0.2">
      <c r="B74" s="1741" t="s">
        <v>343</v>
      </c>
      <c r="C74" s="1742"/>
      <c r="D74" s="585"/>
      <c r="E74" s="585">
        <v>25016525</v>
      </c>
      <c r="F74" s="450"/>
      <c r="G74" s="214"/>
      <c r="H74" s="209"/>
      <c r="I74" s="66"/>
    </row>
    <row r="75" spans="2:13" ht="10.5" customHeight="1" x14ac:dyDescent="0.2">
      <c r="B75" s="1741" t="s">
        <v>344</v>
      </c>
      <c r="C75" s="1742"/>
      <c r="D75" s="585"/>
      <c r="E75" s="585">
        <v>23385645</v>
      </c>
      <c r="F75" s="450"/>
      <c r="G75" s="214"/>
      <c r="H75" s="209"/>
      <c r="I75" s="66"/>
    </row>
    <row r="76" spans="2:13" ht="10.5" customHeight="1" x14ac:dyDescent="0.2">
      <c r="B76" s="1741" t="s">
        <v>345</v>
      </c>
      <c r="C76" s="1742"/>
      <c r="D76" s="585"/>
      <c r="E76" s="585">
        <v>41733424</v>
      </c>
      <c r="F76" s="1716" t="s">
        <v>142</v>
      </c>
      <c r="G76" s="1716"/>
      <c r="H76" s="1711"/>
      <c r="I76" s="68"/>
    </row>
    <row r="77" spans="2:13" ht="10.5" customHeight="1" x14ac:dyDescent="0.2">
      <c r="B77" s="1741" t="s">
        <v>141</v>
      </c>
      <c r="C77" s="1742"/>
      <c r="D77" s="585"/>
      <c r="E77" s="585">
        <v>40583573</v>
      </c>
      <c r="F77" s="450"/>
      <c r="G77" s="214"/>
      <c r="H77" s="209"/>
      <c r="I77" s="66"/>
    </row>
    <row r="78" spans="2:13" ht="10.5" customHeight="1" x14ac:dyDescent="0.2">
      <c r="B78" s="1741" t="s">
        <v>509</v>
      </c>
      <c r="C78" s="1742"/>
      <c r="D78" s="585"/>
      <c r="E78" s="585">
        <v>44819778</v>
      </c>
      <c r="F78" s="450"/>
      <c r="G78" s="214"/>
      <c r="H78" s="209"/>
      <c r="I78" s="66"/>
    </row>
    <row r="79" spans="2:13" ht="10.5" customHeight="1" x14ac:dyDescent="0.2">
      <c r="B79" s="1726" t="s">
        <v>1273</v>
      </c>
      <c r="C79" s="1727"/>
      <c r="D79" s="586"/>
      <c r="E79" s="641">
        <v>51770560</v>
      </c>
      <c r="F79" s="452"/>
      <c r="G79" s="453"/>
      <c r="H79" s="454"/>
    </row>
    <row r="80" spans="2:13" ht="10.5" customHeight="1" x14ac:dyDescent="0.2">
      <c r="B80" s="68"/>
      <c r="C80" s="68"/>
      <c r="D80" s="68"/>
      <c r="E80" s="68"/>
      <c r="F80" s="68"/>
      <c r="J80" s="46" t="s">
        <v>423</v>
      </c>
    </row>
    <row r="81" spans="2:11" ht="10.5" customHeight="1" x14ac:dyDescent="0.2">
      <c r="B81" s="68"/>
      <c r="C81" s="68"/>
      <c r="D81" s="68"/>
      <c r="E81" s="68"/>
      <c r="F81" s="68"/>
    </row>
    <row r="82" spans="2:11" ht="10.5" customHeight="1" x14ac:dyDescent="0.2">
      <c r="B82" s="68"/>
      <c r="C82" s="68"/>
      <c r="D82" s="68"/>
      <c r="E82" s="68"/>
      <c r="F82" s="68"/>
    </row>
    <row r="83" spans="2:11" ht="10.5" customHeight="1" x14ac:dyDescent="0.2">
      <c r="B83" s="68"/>
      <c r="C83" s="68"/>
      <c r="D83" s="68"/>
      <c r="E83" s="68"/>
      <c r="F83" s="430">
        <v>1</v>
      </c>
    </row>
    <row r="84" spans="2:11" ht="10.5" customHeight="1" x14ac:dyDescent="0.2">
      <c r="B84" s="70"/>
      <c r="F84" s="144"/>
    </row>
    <row r="85" spans="2:11" ht="11.45" customHeight="1" x14ac:dyDescent="0.2">
      <c r="B85" s="72" t="s">
        <v>1152</v>
      </c>
      <c r="C85" s="69"/>
    </row>
    <row r="86" spans="2:11" ht="11.25" customHeight="1" x14ac:dyDescent="0.2">
      <c r="B86" s="1690" t="s">
        <v>114</v>
      </c>
      <c r="C86" s="1691"/>
      <c r="D86" s="1717" t="s">
        <v>115</v>
      </c>
      <c r="E86" s="1720"/>
      <c r="F86" s="1720"/>
      <c r="G86" s="1720"/>
      <c r="H86" s="1721"/>
      <c r="I86" s="1763" t="s">
        <v>789</v>
      </c>
    </row>
    <row r="87" spans="2:11" ht="23.25" customHeight="1" x14ac:dyDescent="0.2">
      <c r="B87" s="1728"/>
      <c r="C87" s="1729"/>
      <c r="D87" s="250" t="s">
        <v>347</v>
      </c>
      <c r="E87" s="251" t="s">
        <v>289</v>
      </c>
      <c r="F87" s="251" t="s">
        <v>298</v>
      </c>
      <c r="G87" s="251" t="s">
        <v>359</v>
      </c>
      <c r="H87" s="251" t="s">
        <v>299</v>
      </c>
      <c r="I87" s="1764"/>
    </row>
    <row r="88" spans="2:11" ht="11.25" customHeight="1" x14ac:dyDescent="0.2">
      <c r="B88" s="1692"/>
      <c r="C88" s="1693"/>
      <c r="D88" s="1717" t="s">
        <v>132</v>
      </c>
      <c r="E88" s="1720"/>
      <c r="F88" s="1720"/>
      <c r="G88" s="1720"/>
      <c r="H88" s="1720"/>
      <c r="I88" s="1721"/>
    </row>
    <row r="89" spans="2:11" ht="10.5" customHeight="1" x14ac:dyDescent="0.2">
      <c r="B89" s="1745" t="s">
        <v>387</v>
      </c>
      <c r="C89" s="1746"/>
      <c r="D89" s="630">
        <v>94</v>
      </c>
      <c r="E89" s="630">
        <v>915</v>
      </c>
      <c r="F89" s="630">
        <v>2840</v>
      </c>
      <c r="G89" s="630">
        <v>61</v>
      </c>
      <c r="H89" s="631">
        <v>1913</v>
      </c>
      <c r="I89" s="632">
        <f t="shared" ref="I89:I97" si="0">SUM(D89:H89)</f>
        <v>5823</v>
      </c>
      <c r="K89" s="57"/>
    </row>
    <row r="90" spans="2:11" ht="10.5" customHeight="1" x14ac:dyDescent="0.2">
      <c r="B90" s="1710" t="s">
        <v>619</v>
      </c>
      <c r="C90" s="1711"/>
      <c r="D90" s="535">
        <v>21</v>
      </c>
      <c r="E90" s="633">
        <v>311</v>
      </c>
      <c r="F90" s="633">
        <v>542</v>
      </c>
      <c r="G90" s="633">
        <v>28</v>
      </c>
      <c r="H90" s="634">
        <v>5660</v>
      </c>
      <c r="I90" s="635">
        <f t="shared" si="0"/>
        <v>6562</v>
      </c>
      <c r="K90" s="57"/>
    </row>
    <row r="91" spans="2:11" ht="10.5" customHeight="1" x14ac:dyDescent="0.2">
      <c r="B91" s="1710" t="s">
        <v>620</v>
      </c>
      <c r="C91" s="1711"/>
      <c r="D91" s="535">
        <v>18</v>
      </c>
      <c r="E91" s="633">
        <v>81</v>
      </c>
      <c r="F91" s="633">
        <v>462</v>
      </c>
      <c r="G91" s="633">
        <v>8</v>
      </c>
      <c r="H91" s="634">
        <v>577</v>
      </c>
      <c r="I91" s="635">
        <f t="shared" si="0"/>
        <v>1146</v>
      </c>
      <c r="K91" s="57"/>
    </row>
    <row r="92" spans="2:11" ht="10.5" customHeight="1" x14ac:dyDescent="0.2">
      <c r="B92" s="1710" t="s">
        <v>621</v>
      </c>
      <c r="C92" s="1711"/>
      <c r="D92" s="535">
        <v>7</v>
      </c>
      <c r="E92" s="633">
        <v>239</v>
      </c>
      <c r="F92" s="633">
        <v>84</v>
      </c>
      <c r="G92" s="633">
        <v>10</v>
      </c>
      <c r="H92" s="634">
        <v>2406</v>
      </c>
      <c r="I92" s="635">
        <f t="shared" si="0"/>
        <v>2746</v>
      </c>
      <c r="K92" s="57"/>
    </row>
    <row r="93" spans="2:11" ht="10.5" customHeight="1" x14ac:dyDescent="0.2">
      <c r="B93" s="1710" t="s">
        <v>145</v>
      </c>
      <c r="C93" s="1711"/>
      <c r="D93" s="535">
        <v>27</v>
      </c>
      <c r="E93" s="633">
        <v>429</v>
      </c>
      <c r="F93" s="633">
        <v>141</v>
      </c>
      <c r="G93" s="633">
        <v>757</v>
      </c>
      <c r="H93" s="634">
        <v>8913</v>
      </c>
      <c r="I93" s="635">
        <f t="shared" si="0"/>
        <v>10267</v>
      </c>
      <c r="K93" s="57"/>
    </row>
    <row r="94" spans="2:11" ht="10.5" customHeight="1" x14ac:dyDescent="0.2">
      <c r="B94" s="1710" t="s">
        <v>143</v>
      </c>
      <c r="C94" s="1711"/>
      <c r="D94" s="535">
        <v>10</v>
      </c>
      <c r="E94" s="633">
        <v>255</v>
      </c>
      <c r="F94" s="633">
        <v>72</v>
      </c>
      <c r="G94" s="633">
        <v>21</v>
      </c>
      <c r="H94" s="634">
        <v>3152</v>
      </c>
      <c r="I94" s="635">
        <f t="shared" si="0"/>
        <v>3510</v>
      </c>
      <c r="K94" s="57"/>
    </row>
    <row r="95" spans="2:11" ht="10.5" customHeight="1" x14ac:dyDescent="0.2">
      <c r="B95" s="1710" t="s">
        <v>518</v>
      </c>
      <c r="C95" s="1711"/>
      <c r="D95" s="535">
        <v>85</v>
      </c>
      <c r="E95" s="633">
        <v>1914</v>
      </c>
      <c r="F95" s="633">
        <v>424</v>
      </c>
      <c r="G95" s="633">
        <v>356</v>
      </c>
      <c r="H95" s="634">
        <v>9493</v>
      </c>
      <c r="I95" s="635">
        <f t="shared" si="0"/>
        <v>12272</v>
      </c>
      <c r="K95" s="57"/>
    </row>
    <row r="96" spans="2:11" ht="10.5" customHeight="1" x14ac:dyDescent="0.2">
      <c r="B96" s="1710" t="s">
        <v>144</v>
      </c>
      <c r="C96" s="1711"/>
      <c r="D96" s="535">
        <v>9</v>
      </c>
      <c r="E96" s="633">
        <v>304</v>
      </c>
      <c r="F96" s="633">
        <v>37</v>
      </c>
      <c r="G96" s="633">
        <v>28</v>
      </c>
      <c r="H96" s="634">
        <v>3662</v>
      </c>
      <c r="I96" s="635">
        <f t="shared" si="0"/>
        <v>4040</v>
      </c>
      <c r="K96" s="57"/>
    </row>
    <row r="97" spans="2:14" ht="10.5" customHeight="1" x14ac:dyDescent="0.2">
      <c r="B97" s="1747" t="s">
        <v>543</v>
      </c>
      <c r="C97" s="1748"/>
      <c r="D97" s="636">
        <v>9</v>
      </c>
      <c r="E97" s="636">
        <v>139</v>
      </c>
      <c r="F97" s="636">
        <v>14</v>
      </c>
      <c r="G97" s="636">
        <v>18</v>
      </c>
      <c r="H97" s="637">
        <v>5225</v>
      </c>
      <c r="I97" s="638">
        <f t="shared" si="0"/>
        <v>5405</v>
      </c>
      <c r="K97" s="972"/>
    </row>
    <row r="98" spans="2:14" ht="10.5" customHeight="1" x14ac:dyDescent="0.2">
      <c r="B98" s="1736" t="s">
        <v>431</v>
      </c>
      <c r="C98" s="1737"/>
      <c r="D98" s="639">
        <f t="shared" ref="D98:I98" si="1">SUM(D89:D97)</f>
        <v>280</v>
      </c>
      <c r="E98" s="639">
        <f t="shared" si="1"/>
        <v>4587</v>
      </c>
      <c r="F98" s="639">
        <f t="shared" si="1"/>
        <v>4616</v>
      </c>
      <c r="G98" s="639">
        <f t="shared" si="1"/>
        <v>1287</v>
      </c>
      <c r="H98" s="639">
        <f t="shared" si="1"/>
        <v>41001</v>
      </c>
      <c r="I98" s="640">
        <f t="shared" si="1"/>
        <v>51771</v>
      </c>
      <c r="K98" s="58"/>
    </row>
    <row r="99" spans="2:14" ht="12" customHeight="1" x14ac:dyDescent="0.2">
      <c r="B99" s="257" t="s">
        <v>19</v>
      </c>
      <c r="I99" s="629"/>
      <c r="J99" s="73"/>
      <c r="K99" s="111"/>
      <c r="L99" s="73"/>
    </row>
    <row r="100" spans="2:14" ht="10.5" customHeight="1" x14ac:dyDescent="0.2">
      <c r="D100" s="57"/>
      <c r="E100" s="57"/>
      <c r="F100" s="57"/>
      <c r="G100" s="57"/>
      <c r="H100" s="57"/>
      <c r="K100" s="125"/>
    </row>
    <row r="101" spans="2:14" ht="11.45" customHeight="1" x14ac:dyDescent="0.2">
      <c r="B101" s="1722" t="s">
        <v>782</v>
      </c>
      <c r="C101" s="1723"/>
      <c r="D101" s="1723"/>
      <c r="E101" s="1723"/>
      <c r="F101" s="1723"/>
      <c r="G101" s="1723"/>
    </row>
    <row r="102" spans="2:14" ht="11.25" customHeight="1" x14ac:dyDescent="0.2">
      <c r="B102" s="1732" t="s">
        <v>114</v>
      </c>
      <c r="C102" s="1733"/>
      <c r="D102" s="252">
        <v>2013</v>
      </c>
      <c r="E102" s="252">
        <v>2014</v>
      </c>
      <c r="F102" s="252">
        <v>2015</v>
      </c>
      <c r="G102" s="252">
        <v>2016</v>
      </c>
      <c r="H102" s="252">
        <v>2017</v>
      </c>
      <c r="I102" s="252">
        <v>2018</v>
      </c>
      <c r="J102" s="1038">
        <v>2019</v>
      </c>
      <c r="K102" s="1038">
        <v>2020</v>
      </c>
      <c r="L102" s="1532"/>
      <c r="M102" s="58"/>
    </row>
    <row r="103" spans="2:14" ht="11.25" customHeight="1" x14ac:dyDescent="0.2">
      <c r="B103" s="1734"/>
      <c r="C103" s="1735"/>
      <c r="D103" s="1738">
        <v>1000</v>
      </c>
      <c r="E103" s="1739"/>
      <c r="F103" s="1739"/>
      <c r="G103" s="1739"/>
      <c r="H103" s="1739"/>
      <c r="I103" s="1739"/>
      <c r="J103" s="1739"/>
      <c r="K103" s="1740"/>
      <c r="L103" s="1125"/>
      <c r="M103" s="1125"/>
      <c r="N103" s="58"/>
    </row>
    <row r="104" spans="2:14" ht="10.5" customHeight="1" x14ac:dyDescent="0.2">
      <c r="B104" s="1724" t="s">
        <v>387</v>
      </c>
      <c r="C104" s="1725"/>
      <c r="D104" s="253">
        <v>6017</v>
      </c>
      <c r="E104" s="253">
        <v>6116</v>
      </c>
      <c r="F104" s="253">
        <v>6200</v>
      </c>
      <c r="G104" s="254">
        <v>6293</v>
      </c>
      <c r="H104" s="894">
        <v>6510</v>
      </c>
      <c r="I104" s="894">
        <v>6621</v>
      </c>
      <c r="J104" s="1039" t="s">
        <v>1825</v>
      </c>
      <c r="K104" s="1039">
        <v>7006</v>
      </c>
      <c r="L104" s="1533"/>
      <c r="M104" s="192"/>
      <c r="N104" s="58"/>
    </row>
    <row r="105" spans="2:14" ht="10.5" customHeight="1" x14ac:dyDescent="0.2">
      <c r="B105" s="1724" t="s">
        <v>619</v>
      </c>
      <c r="C105" s="1725"/>
      <c r="D105" s="253">
        <v>6620</v>
      </c>
      <c r="E105" s="253">
        <v>6787</v>
      </c>
      <c r="F105" s="253">
        <v>6916</v>
      </c>
      <c r="G105" s="253">
        <v>7062</v>
      </c>
      <c r="H105" s="895">
        <v>6499</v>
      </c>
      <c r="I105" s="895">
        <v>6523</v>
      </c>
      <c r="J105" s="1039" t="s">
        <v>1826</v>
      </c>
      <c r="K105" s="1039">
        <v>6734</v>
      </c>
      <c r="L105" s="1533"/>
      <c r="M105" s="192"/>
    </row>
    <row r="106" spans="2:14" ht="10.5" customHeight="1" x14ac:dyDescent="0.2">
      <c r="B106" s="1724" t="s">
        <v>620</v>
      </c>
      <c r="C106" s="1725"/>
      <c r="D106" s="253">
        <v>1163</v>
      </c>
      <c r="E106" s="253">
        <v>1167</v>
      </c>
      <c r="F106" s="253">
        <v>1186</v>
      </c>
      <c r="G106" s="253">
        <v>1192</v>
      </c>
      <c r="H106" s="895">
        <v>1214</v>
      </c>
      <c r="I106" s="895">
        <v>1226</v>
      </c>
      <c r="J106" s="1039" t="s">
        <v>1827</v>
      </c>
      <c r="K106" s="1039">
        <v>1293</v>
      </c>
      <c r="L106" s="1533"/>
      <c r="M106" s="192"/>
    </row>
    <row r="107" spans="2:14" ht="10.5" customHeight="1" x14ac:dyDescent="0.2">
      <c r="B107" s="1724" t="s">
        <v>621</v>
      </c>
      <c r="C107" s="1725"/>
      <c r="D107" s="253">
        <v>2753</v>
      </c>
      <c r="E107" s="253">
        <v>2787</v>
      </c>
      <c r="F107" s="253">
        <v>2818</v>
      </c>
      <c r="G107" s="253">
        <v>2862</v>
      </c>
      <c r="H107" s="895">
        <v>2867</v>
      </c>
      <c r="I107" s="895">
        <v>2954</v>
      </c>
      <c r="J107" s="1039" t="s">
        <v>1828</v>
      </c>
      <c r="K107" s="1039">
        <v>2929</v>
      </c>
      <c r="L107" s="1533"/>
      <c r="M107" s="192"/>
    </row>
    <row r="108" spans="2:14" ht="10.5" customHeight="1" x14ac:dyDescent="0.2">
      <c r="B108" s="1724" t="s">
        <v>145</v>
      </c>
      <c r="C108" s="1725"/>
      <c r="D108" s="253">
        <v>10457</v>
      </c>
      <c r="E108" s="253">
        <v>10694</v>
      </c>
      <c r="F108" s="253">
        <v>10919</v>
      </c>
      <c r="G108" s="253">
        <v>11080</v>
      </c>
      <c r="H108" s="895">
        <v>11075</v>
      </c>
      <c r="I108" s="895">
        <v>11385</v>
      </c>
      <c r="J108" s="1039" t="s">
        <v>1829</v>
      </c>
      <c r="K108" s="1039">
        <v>11532</v>
      </c>
      <c r="L108" s="1533"/>
      <c r="M108" s="192"/>
    </row>
    <row r="109" spans="2:14" ht="10.5" customHeight="1" x14ac:dyDescent="0.2">
      <c r="B109" s="1724" t="s">
        <v>143</v>
      </c>
      <c r="C109" s="1725"/>
      <c r="D109" s="253">
        <v>3598</v>
      </c>
      <c r="E109" s="253">
        <v>3676</v>
      </c>
      <c r="F109" s="253">
        <v>3707</v>
      </c>
      <c r="G109" s="253">
        <v>3791</v>
      </c>
      <c r="H109" s="895">
        <v>3856</v>
      </c>
      <c r="I109" s="895">
        <v>3979</v>
      </c>
      <c r="J109" s="1039" t="s">
        <v>1830</v>
      </c>
      <c r="K109" s="1039">
        <v>4109</v>
      </c>
      <c r="L109" s="1533"/>
      <c r="M109" s="192"/>
    </row>
    <row r="110" spans="2:14" ht="10.5" customHeight="1" x14ac:dyDescent="0.2">
      <c r="B110" s="1724" t="s">
        <v>518</v>
      </c>
      <c r="C110" s="1725"/>
      <c r="D110" s="253">
        <v>12728</v>
      </c>
      <c r="E110" s="253">
        <v>12915</v>
      </c>
      <c r="F110" s="253">
        <v>13200</v>
      </c>
      <c r="G110" s="253">
        <v>13498</v>
      </c>
      <c r="H110" s="895">
        <v>14279</v>
      </c>
      <c r="I110" s="895">
        <v>14717</v>
      </c>
      <c r="J110" s="1039" t="s">
        <v>1831</v>
      </c>
      <c r="K110" s="1039">
        <v>15488</v>
      </c>
      <c r="L110" s="1533"/>
      <c r="M110" s="192"/>
      <c r="N110" s="58"/>
    </row>
    <row r="111" spans="2:14" ht="10.5" customHeight="1" x14ac:dyDescent="0.2">
      <c r="B111" s="1724" t="s">
        <v>144</v>
      </c>
      <c r="C111" s="1725"/>
      <c r="D111" s="253">
        <v>4128</v>
      </c>
      <c r="E111" s="253">
        <v>4229</v>
      </c>
      <c r="F111" s="253">
        <v>4284</v>
      </c>
      <c r="G111" s="253">
        <v>4328</v>
      </c>
      <c r="H111" s="895">
        <v>4444</v>
      </c>
      <c r="I111" s="895">
        <v>4524</v>
      </c>
      <c r="J111" s="1039" t="s">
        <v>1832</v>
      </c>
      <c r="K111" s="1039">
        <v>4680</v>
      </c>
      <c r="L111" s="1533"/>
      <c r="M111" s="192"/>
    </row>
    <row r="112" spans="2:14" ht="10.5" customHeight="1" x14ac:dyDescent="0.2">
      <c r="B112" s="1730" t="s">
        <v>543</v>
      </c>
      <c r="C112" s="1731"/>
      <c r="D112" s="255">
        <v>5518</v>
      </c>
      <c r="E112" s="255">
        <v>5631</v>
      </c>
      <c r="F112" s="255">
        <v>5727</v>
      </c>
      <c r="G112" s="255">
        <v>5804</v>
      </c>
      <c r="H112" s="896">
        <v>5778</v>
      </c>
      <c r="I112" s="896">
        <v>5797</v>
      </c>
      <c r="J112" s="1040" t="s">
        <v>1833</v>
      </c>
      <c r="K112" s="1040">
        <v>5853</v>
      </c>
      <c r="L112" s="1533"/>
      <c r="M112" s="192"/>
    </row>
    <row r="113" spans="1:13" ht="10.5" customHeight="1" x14ac:dyDescent="0.2">
      <c r="B113" s="1743" t="s">
        <v>105</v>
      </c>
      <c r="C113" s="1744"/>
      <c r="D113" s="256">
        <v>52982</v>
      </c>
      <c r="E113" s="256">
        <v>54002</v>
      </c>
      <c r="F113" s="256">
        <v>54957</v>
      </c>
      <c r="G113" s="256">
        <v>55909</v>
      </c>
      <c r="H113" s="897">
        <v>56522</v>
      </c>
      <c r="I113" s="897">
        <v>57726</v>
      </c>
      <c r="J113" s="1606" t="s">
        <v>1820</v>
      </c>
      <c r="K113" s="1606">
        <v>59622</v>
      </c>
      <c r="L113" s="1534"/>
      <c r="M113" s="192"/>
    </row>
    <row r="114" spans="1:13" ht="12" customHeight="1" x14ac:dyDescent="0.2">
      <c r="A114" s="58"/>
      <c r="B114" s="208" t="s">
        <v>19</v>
      </c>
      <c r="C114" s="58"/>
      <c r="D114" s="119"/>
      <c r="E114" s="119"/>
      <c r="F114" s="119"/>
      <c r="G114" s="119"/>
      <c r="H114" s="119"/>
      <c r="I114" s="49"/>
    </row>
    <row r="115" spans="1:13" ht="10.5" customHeight="1" x14ac:dyDescent="0.2">
      <c r="A115" s="58"/>
      <c r="B115" s="1063" t="s">
        <v>1808</v>
      </c>
      <c r="C115" s="1063"/>
      <c r="D115" s="1063"/>
      <c r="E115" s="1063"/>
      <c r="F115" s="1063"/>
      <c r="G115" s="119"/>
      <c r="H115" s="119"/>
    </row>
    <row r="116" spans="1:13" ht="10.5" customHeight="1" x14ac:dyDescent="0.2">
      <c r="A116" s="58"/>
      <c r="B116" s="120"/>
      <c r="C116" s="120"/>
      <c r="D116" s="119"/>
      <c r="E116" s="119"/>
      <c r="F116" s="119"/>
      <c r="G116" s="119"/>
      <c r="H116" s="119"/>
    </row>
    <row r="117" spans="1:13" ht="10.5" customHeight="1" x14ac:dyDescent="0.2">
      <c r="A117" s="58"/>
      <c r="B117" s="120"/>
      <c r="C117" s="120"/>
      <c r="D117" s="119"/>
      <c r="E117" s="119"/>
      <c r="F117" s="119"/>
      <c r="G117" s="119"/>
      <c r="H117" s="119"/>
    </row>
    <row r="118" spans="1:13" ht="10.5" customHeight="1" x14ac:dyDescent="0.2">
      <c r="A118" s="58"/>
      <c r="B118" s="120"/>
      <c r="C118" s="120"/>
      <c r="D118" s="119"/>
      <c r="E118" s="119"/>
      <c r="F118" s="119"/>
      <c r="G118" s="119"/>
      <c r="H118" s="119"/>
    </row>
    <row r="119" spans="1:13" ht="10.5" customHeight="1" x14ac:dyDescent="0.2">
      <c r="A119" s="58"/>
      <c r="B119" s="120"/>
      <c r="C119" s="120"/>
      <c r="D119" s="119"/>
      <c r="E119" s="119"/>
      <c r="F119" s="119"/>
      <c r="G119" s="119"/>
      <c r="H119" s="119"/>
    </row>
    <row r="120" spans="1:13" ht="10.5" customHeight="1" x14ac:dyDescent="0.2">
      <c r="A120" s="58"/>
      <c r="B120" s="120"/>
      <c r="C120" s="120"/>
      <c r="D120" s="119"/>
      <c r="E120" s="119"/>
      <c r="F120" s="119"/>
      <c r="G120" s="119"/>
      <c r="H120" s="119"/>
    </row>
    <row r="121" spans="1:13" ht="10.5" customHeight="1" x14ac:dyDescent="0.2">
      <c r="A121" s="58"/>
      <c r="B121" s="120"/>
      <c r="C121" s="120"/>
      <c r="D121" s="119"/>
      <c r="E121" s="119"/>
      <c r="F121" s="119"/>
      <c r="G121" s="119"/>
      <c r="H121" s="119"/>
    </row>
    <row r="122" spans="1:13" ht="10.5" customHeight="1" x14ac:dyDescent="0.2">
      <c r="A122" s="58"/>
      <c r="B122" s="120"/>
      <c r="C122" s="120"/>
      <c r="D122" s="119"/>
      <c r="E122" s="119"/>
      <c r="F122" s="119"/>
      <c r="G122" s="119"/>
      <c r="H122" s="119"/>
    </row>
    <row r="123" spans="1:13" ht="10.5" customHeight="1" x14ac:dyDescent="0.2">
      <c r="A123" s="58"/>
      <c r="B123" s="120"/>
      <c r="C123" s="120"/>
      <c r="D123" s="119"/>
      <c r="E123" s="119"/>
      <c r="F123" s="119"/>
      <c r="G123" s="119"/>
      <c r="H123" s="119"/>
    </row>
    <row r="124" spans="1:13" ht="10.5" customHeight="1" x14ac:dyDescent="0.2">
      <c r="A124" s="58"/>
      <c r="B124" s="120"/>
      <c r="C124" s="120"/>
      <c r="D124" s="119"/>
      <c r="E124" s="119"/>
      <c r="F124" s="119"/>
      <c r="G124" s="119"/>
      <c r="H124" s="119"/>
    </row>
    <row r="125" spans="1:13" ht="10.5" customHeight="1" x14ac:dyDescent="0.2">
      <c r="A125" s="58"/>
      <c r="B125" s="120"/>
      <c r="C125" s="120"/>
      <c r="D125" s="119"/>
      <c r="E125" s="119"/>
      <c r="F125" s="119"/>
      <c r="G125" s="119"/>
      <c r="H125" s="119"/>
    </row>
    <row r="126" spans="1:13" ht="10.5" customHeight="1" x14ac:dyDescent="0.2">
      <c r="A126" s="58"/>
      <c r="B126" s="120"/>
      <c r="C126" s="120"/>
      <c r="D126" s="119"/>
      <c r="E126" s="119"/>
      <c r="F126" s="119"/>
      <c r="G126" s="119"/>
      <c r="H126" s="119"/>
    </row>
    <row r="127" spans="1:13" ht="10.5" customHeight="1" x14ac:dyDescent="0.2">
      <c r="A127" s="58"/>
      <c r="B127" s="120"/>
      <c r="C127" s="120"/>
      <c r="D127" s="119"/>
      <c r="E127" s="119"/>
      <c r="F127" s="119"/>
      <c r="G127" s="119"/>
      <c r="H127" s="119"/>
    </row>
    <row r="128" spans="1:13" ht="10.5" customHeight="1" x14ac:dyDescent="0.2">
      <c r="A128" s="58"/>
      <c r="B128" s="120"/>
      <c r="C128" s="120"/>
      <c r="D128" s="119"/>
      <c r="E128" s="119"/>
      <c r="F128" s="119"/>
      <c r="G128" s="119"/>
      <c r="H128" s="119"/>
    </row>
    <row r="129" spans="1:8" ht="10.5" customHeight="1" x14ac:dyDescent="0.2">
      <c r="A129" s="58"/>
      <c r="B129" s="120"/>
      <c r="C129" s="120"/>
      <c r="D129" s="119"/>
      <c r="E129" s="119"/>
      <c r="F129" s="119"/>
      <c r="G129" s="119"/>
      <c r="H129" s="119"/>
    </row>
    <row r="130" spans="1:8" ht="10.5" customHeight="1" x14ac:dyDescent="0.2">
      <c r="A130" s="58"/>
      <c r="B130" s="120"/>
      <c r="C130" s="120"/>
      <c r="D130" s="119"/>
      <c r="E130" s="119"/>
      <c r="F130" s="119"/>
      <c r="G130" s="119"/>
      <c r="H130" s="119"/>
    </row>
    <row r="131" spans="1:8" ht="10.5" customHeight="1" x14ac:dyDescent="0.2">
      <c r="A131" s="58"/>
      <c r="B131" s="120"/>
      <c r="C131" s="120"/>
      <c r="D131" s="119"/>
      <c r="E131" s="119"/>
      <c r="F131" s="119"/>
      <c r="G131" s="119"/>
      <c r="H131" s="119"/>
    </row>
    <row r="132" spans="1:8" ht="10.5" customHeight="1" x14ac:dyDescent="0.2">
      <c r="A132" s="58"/>
      <c r="B132" s="120"/>
      <c r="C132" s="120"/>
      <c r="D132" s="119"/>
      <c r="E132" s="119"/>
      <c r="F132" s="119"/>
      <c r="G132" s="119"/>
      <c r="H132" s="119"/>
    </row>
    <row r="133" spans="1:8" ht="10.5" customHeight="1" x14ac:dyDescent="0.2">
      <c r="A133" s="58"/>
      <c r="B133" s="120"/>
      <c r="C133" s="120"/>
      <c r="D133" s="119"/>
      <c r="E133" s="119"/>
      <c r="F133" s="119"/>
      <c r="G133" s="119"/>
      <c r="H133" s="119"/>
    </row>
    <row r="134" spans="1:8" ht="10.5" customHeight="1" x14ac:dyDescent="0.2">
      <c r="A134" s="58"/>
      <c r="B134" s="120"/>
      <c r="C134" s="120"/>
      <c r="D134" s="119"/>
      <c r="E134" s="119"/>
      <c r="F134" s="119"/>
      <c r="G134" s="119"/>
      <c r="H134" s="119"/>
    </row>
    <row r="135" spans="1:8" ht="10.5" customHeight="1" x14ac:dyDescent="0.2">
      <c r="A135" s="58"/>
      <c r="B135" s="120"/>
      <c r="C135" s="120"/>
      <c r="D135" s="119"/>
      <c r="E135" s="119"/>
      <c r="F135" s="119"/>
      <c r="G135" s="119"/>
      <c r="H135" s="119"/>
    </row>
    <row r="136" spans="1:8" ht="10.5" customHeight="1" x14ac:dyDescent="0.2">
      <c r="A136" s="58"/>
      <c r="B136" s="120"/>
      <c r="C136" s="120"/>
      <c r="D136" s="119"/>
      <c r="E136" s="119"/>
      <c r="F136" s="119"/>
      <c r="G136" s="119"/>
      <c r="H136" s="119"/>
    </row>
    <row r="137" spans="1:8" ht="10.5" customHeight="1" x14ac:dyDescent="0.2">
      <c r="A137" s="58"/>
      <c r="B137" s="120"/>
      <c r="C137" s="120"/>
      <c r="D137" s="119"/>
      <c r="E137" s="119"/>
      <c r="F137" s="119"/>
      <c r="G137" s="119"/>
      <c r="H137" s="119"/>
    </row>
    <row r="138" spans="1:8" ht="10.5" customHeight="1" x14ac:dyDescent="0.2">
      <c r="A138" s="58"/>
      <c r="B138" s="120"/>
      <c r="C138" s="120"/>
      <c r="D138" s="119"/>
      <c r="E138" s="119"/>
      <c r="F138" s="119"/>
      <c r="G138" s="119"/>
      <c r="H138" s="119"/>
    </row>
    <row r="139" spans="1:8" ht="10.5" customHeight="1" x14ac:dyDescent="0.2">
      <c r="A139" s="58"/>
      <c r="B139" s="120"/>
      <c r="C139" s="120"/>
      <c r="D139" s="119"/>
      <c r="E139" s="119"/>
      <c r="F139" s="119"/>
      <c r="G139" s="119"/>
      <c r="H139" s="119"/>
    </row>
    <row r="140" spans="1:8" ht="10.5" customHeight="1" x14ac:dyDescent="0.2">
      <c r="A140" s="58"/>
      <c r="B140" s="120"/>
      <c r="C140" s="120"/>
      <c r="D140" s="119"/>
      <c r="E140" s="119"/>
      <c r="F140" s="119"/>
      <c r="G140" s="119"/>
      <c r="H140" s="119"/>
    </row>
    <row r="141" spans="1:8" ht="10.5" customHeight="1" x14ac:dyDescent="0.2">
      <c r="A141" s="58"/>
      <c r="B141" s="120"/>
      <c r="C141" s="120"/>
      <c r="D141" s="119"/>
      <c r="E141" s="119"/>
      <c r="F141" s="119"/>
      <c r="G141" s="119"/>
      <c r="H141" s="119"/>
    </row>
    <row r="142" spans="1:8" ht="10.5" customHeight="1" x14ac:dyDescent="0.2">
      <c r="A142" s="58"/>
      <c r="B142" s="120"/>
      <c r="C142" s="120"/>
      <c r="D142" s="119"/>
      <c r="E142" s="119"/>
      <c r="F142" s="119"/>
      <c r="G142" s="119"/>
      <c r="H142" s="119"/>
    </row>
    <row r="143" spans="1:8" ht="10.5" customHeight="1" x14ac:dyDescent="0.2">
      <c r="A143" s="58"/>
      <c r="B143" s="120"/>
      <c r="C143" s="120"/>
      <c r="D143" s="119"/>
      <c r="E143" s="119"/>
      <c r="F143" s="119"/>
      <c r="G143" s="119"/>
      <c r="H143" s="119"/>
    </row>
    <row r="144" spans="1:8" ht="10.5" customHeight="1" x14ac:dyDescent="0.2">
      <c r="A144" s="58"/>
      <c r="B144" s="120"/>
      <c r="C144" s="120"/>
      <c r="D144" s="119"/>
      <c r="E144" s="119"/>
      <c r="F144" s="119"/>
      <c r="G144" s="119"/>
      <c r="H144" s="119"/>
    </row>
    <row r="145" spans="1:12" ht="10.5" customHeight="1" x14ac:dyDescent="0.2">
      <c r="A145" s="58"/>
      <c r="B145" s="120"/>
      <c r="C145" s="120"/>
      <c r="D145" s="119"/>
      <c r="E145" s="119"/>
      <c r="F145" s="119"/>
      <c r="G145" s="119"/>
      <c r="H145" s="119"/>
    </row>
    <row r="146" spans="1:12" ht="10.5" customHeight="1" x14ac:dyDescent="0.2">
      <c r="A146" s="58"/>
      <c r="B146" s="120"/>
      <c r="C146" s="120"/>
      <c r="D146" s="119"/>
      <c r="E146" s="119"/>
      <c r="F146" s="119"/>
      <c r="G146" s="119"/>
      <c r="H146" s="119"/>
    </row>
    <row r="147" spans="1:12" ht="10.5" customHeight="1" x14ac:dyDescent="0.2">
      <c r="A147" s="58"/>
      <c r="B147" s="120"/>
      <c r="C147" s="120"/>
      <c r="D147" s="119"/>
      <c r="E147" s="119"/>
      <c r="F147" s="119"/>
      <c r="G147" s="119"/>
      <c r="H147" s="119"/>
    </row>
    <row r="148" spans="1:12" ht="10.5" customHeight="1" x14ac:dyDescent="0.2">
      <c r="A148" s="58"/>
      <c r="B148" s="120"/>
      <c r="C148" s="120"/>
      <c r="D148" s="119"/>
      <c r="E148" s="119"/>
      <c r="F148" s="119"/>
      <c r="G148" s="119"/>
      <c r="H148" s="119"/>
    </row>
    <row r="149" spans="1:12" ht="10.5" customHeight="1" x14ac:dyDescent="0.2">
      <c r="A149" s="58"/>
      <c r="B149" s="120"/>
      <c r="C149" s="120"/>
      <c r="D149" s="119"/>
      <c r="E149" s="119"/>
      <c r="F149" s="119"/>
      <c r="G149" s="119"/>
      <c r="H149" s="119"/>
    </row>
    <row r="150" spans="1:12" ht="10.5" customHeight="1" x14ac:dyDescent="0.2">
      <c r="A150" s="58"/>
      <c r="B150" s="120"/>
      <c r="C150" s="120"/>
      <c r="D150" s="119"/>
      <c r="E150" s="119"/>
      <c r="F150" s="119"/>
      <c r="G150" s="119"/>
      <c r="H150" s="119"/>
    </row>
    <row r="151" spans="1:12" ht="10.5" customHeight="1" x14ac:dyDescent="0.2">
      <c r="A151" s="58"/>
      <c r="B151" s="120"/>
      <c r="C151" s="120"/>
      <c r="D151" s="119"/>
      <c r="E151" s="119"/>
      <c r="F151" s="119"/>
      <c r="G151" s="119"/>
      <c r="H151" s="119"/>
    </row>
    <row r="152" spans="1:12" ht="10.5" customHeight="1" x14ac:dyDescent="0.2">
      <c r="A152" s="58"/>
      <c r="B152" s="120"/>
      <c r="C152" s="120"/>
      <c r="D152" s="119"/>
      <c r="E152" s="119"/>
      <c r="F152" s="119"/>
      <c r="G152" s="119"/>
      <c r="H152" s="119"/>
    </row>
    <row r="153" spans="1:12" ht="10.5" customHeight="1" x14ac:dyDescent="0.2">
      <c r="F153" s="430">
        <v>2</v>
      </c>
    </row>
    <row r="154" spans="1:12" ht="10.5" customHeight="1" x14ac:dyDescent="0.2"/>
    <row r="155" spans="1:12" ht="12" customHeight="1" x14ac:dyDescent="0.2">
      <c r="B155" s="59" t="s">
        <v>771</v>
      </c>
    </row>
    <row r="156" spans="1:12" ht="23.25" customHeight="1" x14ac:dyDescent="0.2">
      <c r="B156" s="1690" t="s">
        <v>868</v>
      </c>
      <c r="C156" s="1701"/>
      <c r="D156" s="1701" t="s">
        <v>651</v>
      </c>
      <c r="E156" s="258" t="s">
        <v>105</v>
      </c>
      <c r="F156" s="258" t="s">
        <v>289</v>
      </c>
      <c r="G156" s="258" t="s">
        <v>298</v>
      </c>
      <c r="H156" s="258" t="s">
        <v>359</v>
      </c>
      <c r="I156" s="258" t="s">
        <v>299</v>
      </c>
      <c r="J156" s="258" t="s">
        <v>347</v>
      </c>
    </row>
    <row r="157" spans="1:12" ht="11.25" customHeight="1" x14ac:dyDescent="0.2">
      <c r="B157" s="1702"/>
      <c r="C157" s="1703"/>
      <c r="D157" s="1703"/>
      <c r="E157" s="1717" t="s">
        <v>132</v>
      </c>
      <c r="F157" s="1718"/>
      <c r="G157" s="1718"/>
      <c r="H157" s="1718"/>
      <c r="I157" s="1718"/>
      <c r="J157" s="1719"/>
      <c r="K157" s="108"/>
      <c r="L157" s="44"/>
    </row>
    <row r="158" spans="1:12" ht="9.75" customHeight="1" x14ac:dyDescent="0.2">
      <c r="B158" s="1749" t="s">
        <v>190</v>
      </c>
      <c r="C158" s="1750"/>
      <c r="D158" s="642">
        <v>2001</v>
      </c>
      <c r="E158" s="635">
        <f>SUM(F158:I158)</f>
        <v>960</v>
      </c>
      <c r="F158" s="635">
        <v>85</v>
      </c>
      <c r="G158" s="635">
        <v>195</v>
      </c>
      <c r="H158" s="635">
        <v>4</v>
      </c>
      <c r="I158" s="635">
        <v>676</v>
      </c>
      <c r="J158" s="635" t="s">
        <v>319</v>
      </c>
    </row>
    <row r="159" spans="1:12" ht="9.75" customHeight="1" x14ac:dyDescent="0.2">
      <c r="B159" s="1710" t="s">
        <v>191</v>
      </c>
      <c r="C159" s="1711"/>
      <c r="D159" s="642">
        <v>1996</v>
      </c>
      <c r="E159" s="635">
        <f>SUM(F159:J159)</f>
        <v>814</v>
      </c>
      <c r="F159" s="635">
        <v>73</v>
      </c>
      <c r="G159" s="635">
        <v>176</v>
      </c>
      <c r="H159" s="635">
        <v>3</v>
      </c>
      <c r="I159" s="635">
        <v>558</v>
      </c>
      <c r="J159" s="635">
        <v>4</v>
      </c>
    </row>
    <row r="160" spans="1:12" ht="9.75" customHeight="1" x14ac:dyDescent="0.2">
      <c r="B160" s="1710"/>
      <c r="C160" s="1711"/>
      <c r="D160" s="642">
        <v>1991</v>
      </c>
      <c r="E160" s="635">
        <f>SUM(F160:I160)</f>
        <v>1224</v>
      </c>
      <c r="F160" s="635">
        <v>107</v>
      </c>
      <c r="G160" s="635">
        <v>202</v>
      </c>
      <c r="H160" s="635">
        <v>5</v>
      </c>
      <c r="I160" s="635">
        <v>910</v>
      </c>
      <c r="J160" s="635" t="s">
        <v>400</v>
      </c>
    </row>
    <row r="161" spans="2:10" ht="9.75" customHeight="1" x14ac:dyDescent="0.2">
      <c r="B161" s="611"/>
      <c r="C161" s="609"/>
      <c r="D161" s="642">
        <v>1985</v>
      </c>
      <c r="E161" s="635">
        <f>SUM(F161:J161)</f>
        <v>1181</v>
      </c>
      <c r="F161" s="635">
        <v>89</v>
      </c>
      <c r="G161" s="635">
        <v>178</v>
      </c>
      <c r="H161" s="635">
        <v>6</v>
      </c>
      <c r="I161" s="635">
        <v>908</v>
      </c>
      <c r="J161" s="635" t="s">
        <v>400</v>
      </c>
    </row>
    <row r="162" spans="2:10" ht="9.75" customHeight="1" x14ac:dyDescent="0.2">
      <c r="B162" s="1749"/>
      <c r="C162" s="1750"/>
      <c r="D162" s="642"/>
      <c r="E162" s="635"/>
      <c r="F162" s="635"/>
      <c r="G162" s="635"/>
      <c r="H162" s="635"/>
      <c r="I162" s="635"/>
      <c r="J162" s="635"/>
    </row>
    <row r="163" spans="2:10" ht="9.75" customHeight="1" x14ac:dyDescent="0.2">
      <c r="B163" s="1710" t="s">
        <v>556</v>
      </c>
      <c r="C163" s="1711"/>
      <c r="D163" s="642">
        <v>2001</v>
      </c>
      <c r="E163" s="635">
        <f>SUM(F163:J163)</f>
        <v>384</v>
      </c>
      <c r="F163" s="635">
        <v>57</v>
      </c>
      <c r="G163" s="635">
        <v>10</v>
      </c>
      <c r="H163" s="635">
        <v>2</v>
      </c>
      <c r="I163" s="635">
        <v>315</v>
      </c>
      <c r="J163" s="635" t="s">
        <v>400</v>
      </c>
    </row>
    <row r="164" spans="2:10" ht="9.75" customHeight="1" x14ac:dyDescent="0.2">
      <c r="B164" s="1710"/>
      <c r="C164" s="1711"/>
      <c r="D164" s="642">
        <v>1996</v>
      </c>
      <c r="E164" s="635">
        <f>SUM(F164:J164)</f>
        <v>542</v>
      </c>
      <c r="F164" s="635">
        <v>66</v>
      </c>
      <c r="G164" s="635">
        <v>12</v>
      </c>
      <c r="H164" s="635">
        <v>2</v>
      </c>
      <c r="I164" s="635">
        <v>459</v>
      </c>
      <c r="J164" s="635">
        <v>3</v>
      </c>
    </row>
    <row r="165" spans="2:10" ht="9.75" customHeight="1" x14ac:dyDescent="0.2">
      <c r="B165" s="1710"/>
      <c r="C165" s="1711"/>
      <c r="D165" s="642">
        <v>1991</v>
      </c>
      <c r="E165" s="635">
        <f>SUM(F165:J165)</f>
        <v>841</v>
      </c>
      <c r="F165" s="635">
        <v>105</v>
      </c>
      <c r="G165" s="635">
        <v>14</v>
      </c>
      <c r="H165" s="635">
        <v>2</v>
      </c>
      <c r="I165" s="635">
        <v>720</v>
      </c>
      <c r="J165" s="635" t="s">
        <v>400</v>
      </c>
    </row>
    <row r="166" spans="2:10" ht="9.75" customHeight="1" x14ac:dyDescent="0.2">
      <c r="B166" s="611"/>
      <c r="C166" s="609"/>
      <c r="D166" s="642">
        <v>1985</v>
      </c>
      <c r="E166" s="635">
        <f>SUM(F166:J166)</f>
        <v>744</v>
      </c>
      <c r="F166" s="635">
        <v>88</v>
      </c>
      <c r="G166" s="635">
        <v>12</v>
      </c>
      <c r="H166" s="635">
        <v>2</v>
      </c>
      <c r="I166" s="635">
        <v>642</v>
      </c>
      <c r="J166" s="635" t="s">
        <v>400</v>
      </c>
    </row>
    <row r="167" spans="2:10" ht="9.75" customHeight="1" x14ac:dyDescent="0.2">
      <c r="B167" s="1710"/>
      <c r="C167" s="1711"/>
      <c r="D167" s="642"/>
      <c r="E167" s="635"/>
      <c r="F167" s="635"/>
      <c r="G167" s="635"/>
      <c r="H167" s="635"/>
      <c r="I167" s="635"/>
      <c r="J167" s="635"/>
    </row>
    <row r="168" spans="2:10" ht="9.75" customHeight="1" x14ac:dyDescent="0.2">
      <c r="B168" s="1710" t="s">
        <v>557</v>
      </c>
      <c r="C168" s="1711"/>
      <c r="D168" s="642">
        <v>2001</v>
      </c>
      <c r="E168" s="635">
        <f>SUM(F168:J168)</f>
        <v>1207</v>
      </c>
      <c r="F168" s="635">
        <v>235</v>
      </c>
      <c r="G168" s="635">
        <v>190</v>
      </c>
      <c r="H168" s="635">
        <v>90</v>
      </c>
      <c r="I168" s="635">
        <v>692</v>
      </c>
      <c r="J168" s="635" t="s">
        <v>400</v>
      </c>
    </row>
    <row r="169" spans="2:10" ht="9.75" customHeight="1" x14ac:dyDescent="0.2">
      <c r="B169" s="1710"/>
      <c r="C169" s="1711"/>
      <c r="D169" s="642">
        <v>1996</v>
      </c>
      <c r="E169" s="635">
        <f>SUM(F169:J169)</f>
        <v>1120</v>
      </c>
      <c r="F169" s="635">
        <v>215</v>
      </c>
      <c r="G169" s="635">
        <v>208</v>
      </c>
      <c r="H169" s="635">
        <v>97</v>
      </c>
      <c r="I169" s="635">
        <v>588</v>
      </c>
      <c r="J169" s="635">
        <v>12</v>
      </c>
    </row>
    <row r="170" spans="2:10" ht="9.75" customHeight="1" x14ac:dyDescent="0.2">
      <c r="B170" s="1710"/>
      <c r="C170" s="1711"/>
      <c r="D170" s="642">
        <v>1991</v>
      </c>
      <c r="E170" s="635">
        <f>SUM(F170:J170)</f>
        <v>1417</v>
      </c>
      <c r="F170" s="635">
        <v>349</v>
      </c>
      <c r="G170" s="635">
        <v>236</v>
      </c>
      <c r="H170" s="635">
        <v>102</v>
      </c>
      <c r="I170" s="635">
        <v>730</v>
      </c>
      <c r="J170" s="635" t="s">
        <v>400</v>
      </c>
    </row>
    <row r="171" spans="2:10" ht="9.75" customHeight="1" x14ac:dyDescent="0.2">
      <c r="B171" s="611"/>
      <c r="C171" s="609"/>
      <c r="D171" s="642">
        <v>1985</v>
      </c>
      <c r="E171" s="635">
        <f>SUM(F171:J171)</f>
        <v>1380</v>
      </c>
      <c r="F171" s="635">
        <v>362</v>
      </c>
      <c r="G171" s="635">
        <v>250</v>
      </c>
      <c r="H171" s="635">
        <v>97</v>
      </c>
      <c r="I171" s="635">
        <v>671</v>
      </c>
      <c r="J171" s="635" t="s">
        <v>400</v>
      </c>
    </row>
    <row r="172" spans="2:10" ht="9.75" customHeight="1" x14ac:dyDescent="0.2">
      <c r="B172" s="1710"/>
      <c r="C172" s="1711"/>
      <c r="D172" s="642"/>
      <c r="E172" s="635"/>
      <c r="F172" s="635"/>
      <c r="G172" s="635"/>
      <c r="H172" s="635"/>
      <c r="I172" s="635"/>
      <c r="J172" s="635"/>
    </row>
    <row r="173" spans="2:10" ht="9.75" customHeight="1" x14ac:dyDescent="0.2">
      <c r="B173" s="1710" t="s">
        <v>571</v>
      </c>
      <c r="C173" s="1711"/>
      <c r="D173" s="642">
        <v>2001</v>
      </c>
      <c r="E173" s="635">
        <f>SUM(F173:J173)</f>
        <v>72</v>
      </c>
      <c r="F173" s="635">
        <v>16</v>
      </c>
      <c r="G173" s="635">
        <v>6</v>
      </c>
      <c r="H173" s="635">
        <v>3</v>
      </c>
      <c r="I173" s="635">
        <v>47</v>
      </c>
      <c r="J173" s="635" t="s">
        <v>400</v>
      </c>
    </row>
    <row r="174" spans="2:10" ht="9.75" customHeight="1" x14ac:dyDescent="0.2">
      <c r="B174" s="1710" t="s">
        <v>570</v>
      </c>
      <c r="C174" s="1711"/>
      <c r="D174" s="642">
        <v>1996</v>
      </c>
      <c r="E174" s="635">
        <f>SUM(F174:J174)</f>
        <v>109</v>
      </c>
      <c r="F174" s="635">
        <v>36</v>
      </c>
      <c r="G174" s="635">
        <v>9</v>
      </c>
      <c r="H174" s="635">
        <v>3</v>
      </c>
      <c r="I174" s="635">
        <v>60</v>
      </c>
      <c r="J174" s="635">
        <v>1</v>
      </c>
    </row>
    <row r="175" spans="2:10" ht="9.75" customHeight="1" x14ac:dyDescent="0.2">
      <c r="B175" s="1710"/>
      <c r="C175" s="1711"/>
      <c r="D175" s="642">
        <v>1991</v>
      </c>
      <c r="E175" s="635">
        <f>SUM(F175:J175)</f>
        <v>103</v>
      </c>
      <c r="F175" s="635">
        <v>35</v>
      </c>
      <c r="G175" s="635">
        <v>7</v>
      </c>
      <c r="H175" s="635">
        <v>1</v>
      </c>
      <c r="I175" s="635">
        <v>60</v>
      </c>
      <c r="J175" s="635" t="s">
        <v>400</v>
      </c>
    </row>
    <row r="176" spans="2:10" ht="9.75" customHeight="1" x14ac:dyDescent="0.2">
      <c r="B176" s="611"/>
      <c r="C176" s="609"/>
      <c r="D176" s="642">
        <v>1985</v>
      </c>
      <c r="E176" s="635">
        <f>SUM(F176:J176)</f>
        <v>94</v>
      </c>
      <c r="F176" s="635">
        <v>33</v>
      </c>
      <c r="G176" s="635">
        <v>8</v>
      </c>
      <c r="H176" s="635">
        <v>1</v>
      </c>
      <c r="I176" s="635">
        <v>52</v>
      </c>
      <c r="J176" s="635" t="s">
        <v>400</v>
      </c>
    </row>
    <row r="177" spans="2:10" ht="9.75" customHeight="1" x14ac:dyDescent="0.2">
      <c r="B177" s="1710"/>
      <c r="C177" s="1711"/>
      <c r="D177" s="642"/>
      <c r="E177" s="635"/>
      <c r="F177" s="635"/>
      <c r="G177" s="635"/>
      <c r="H177" s="635"/>
      <c r="I177" s="635"/>
      <c r="J177" s="635"/>
    </row>
    <row r="178" spans="2:10" ht="9.75" customHeight="1" x14ac:dyDescent="0.2">
      <c r="B178" s="1710" t="s">
        <v>432</v>
      </c>
      <c r="C178" s="1711"/>
      <c r="D178" s="642">
        <v>2001</v>
      </c>
      <c r="E178" s="635">
        <f>SUM(F178:J178)</f>
        <v>520</v>
      </c>
      <c r="F178" s="635">
        <v>79</v>
      </c>
      <c r="G178" s="635">
        <v>76</v>
      </c>
      <c r="H178" s="635">
        <v>13</v>
      </c>
      <c r="I178" s="635">
        <v>352</v>
      </c>
      <c r="J178" s="635" t="s">
        <v>400</v>
      </c>
    </row>
    <row r="179" spans="2:10" ht="9.75" customHeight="1" x14ac:dyDescent="0.2">
      <c r="B179" s="1710"/>
      <c r="C179" s="1711"/>
      <c r="D179" s="642">
        <v>1996</v>
      </c>
      <c r="E179" s="635">
        <f>SUM(F179:J179)</f>
        <v>555</v>
      </c>
      <c r="F179" s="635">
        <v>71</v>
      </c>
      <c r="G179" s="635">
        <v>79</v>
      </c>
      <c r="H179" s="635">
        <v>12</v>
      </c>
      <c r="I179" s="635">
        <v>388</v>
      </c>
      <c r="J179" s="635">
        <v>5</v>
      </c>
    </row>
    <row r="180" spans="2:10" ht="9.75" customHeight="1" x14ac:dyDescent="0.2">
      <c r="B180" s="1710"/>
      <c r="C180" s="1711"/>
      <c r="D180" s="642">
        <v>1991</v>
      </c>
      <c r="E180" s="635">
        <f>SUM(F180:J180)</f>
        <v>527</v>
      </c>
      <c r="F180" s="635">
        <v>103</v>
      </c>
      <c r="G180" s="635">
        <v>85</v>
      </c>
      <c r="H180" s="635">
        <v>13</v>
      </c>
      <c r="I180" s="635">
        <v>326</v>
      </c>
      <c r="J180" s="635" t="s">
        <v>400</v>
      </c>
    </row>
    <row r="181" spans="2:10" ht="9.75" customHeight="1" x14ac:dyDescent="0.2">
      <c r="B181" s="611"/>
      <c r="C181" s="610"/>
      <c r="D181" s="642">
        <v>1985</v>
      </c>
      <c r="E181" s="635">
        <f>SUM(F181:J181)</f>
        <v>557</v>
      </c>
      <c r="F181" s="635">
        <v>105</v>
      </c>
      <c r="G181" s="635">
        <v>107</v>
      </c>
      <c r="H181" s="635">
        <v>14</v>
      </c>
      <c r="I181" s="635">
        <v>331</v>
      </c>
      <c r="J181" s="635" t="s">
        <v>400</v>
      </c>
    </row>
    <row r="182" spans="2:10" ht="9.75" customHeight="1" x14ac:dyDescent="0.2">
      <c r="B182" s="1710"/>
      <c r="C182" s="1711"/>
      <c r="D182" s="642"/>
      <c r="E182" s="635"/>
      <c r="F182" s="635"/>
      <c r="G182" s="635"/>
      <c r="H182" s="635"/>
      <c r="I182" s="635"/>
      <c r="J182" s="635"/>
    </row>
    <row r="183" spans="2:10" ht="9.75" customHeight="1" x14ac:dyDescent="0.2">
      <c r="B183" s="1710" t="s">
        <v>572</v>
      </c>
      <c r="C183" s="1711"/>
      <c r="D183" s="642">
        <v>2001</v>
      </c>
      <c r="E183" s="635">
        <f>SUM(F183:J183)</f>
        <v>1454</v>
      </c>
      <c r="F183" s="635">
        <v>302</v>
      </c>
      <c r="G183" s="635">
        <v>190</v>
      </c>
      <c r="H183" s="635">
        <v>100</v>
      </c>
      <c r="I183" s="635">
        <v>862</v>
      </c>
      <c r="J183" s="635" t="s">
        <v>400</v>
      </c>
    </row>
    <row r="184" spans="2:10" ht="9.75" customHeight="1" x14ac:dyDescent="0.2">
      <c r="B184" s="1710" t="s">
        <v>573</v>
      </c>
      <c r="C184" s="1711"/>
      <c r="D184" s="642">
        <v>1996</v>
      </c>
      <c r="E184" s="635">
        <f>SUM(F184:J184)</f>
        <v>1098</v>
      </c>
      <c r="F184" s="635">
        <v>251</v>
      </c>
      <c r="G184" s="635">
        <v>146</v>
      </c>
      <c r="H184" s="635">
        <v>75</v>
      </c>
      <c r="I184" s="635">
        <v>615</v>
      </c>
      <c r="J184" s="635">
        <v>11</v>
      </c>
    </row>
    <row r="185" spans="2:10" ht="9.75" customHeight="1" x14ac:dyDescent="0.2">
      <c r="B185" s="1710" t="s">
        <v>574</v>
      </c>
      <c r="C185" s="1711"/>
      <c r="D185" s="642">
        <v>1991</v>
      </c>
      <c r="E185" s="635">
        <f>SUM(F185:J185)</f>
        <v>1358</v>
      </c>
      <c r="F185" s="635">
        <v>408</v>
      </c>
      <c r="G185" s="635">
        <v>167</v>
      </c>
      <c r="H185" s="635">
        <v>96</v>
      </c>
      <c r="I185" s="635">
        <v>687</v>
      </c>
      <c r="J185" s="635" t="s">
        <v>400</v>
      </c>
    </row>
    <row r="186" spans="2:10" ht="9.75" customHeight="1" x14ac:dyDescent="0.2">
      <c r="B186" s="611"/>
      <c r="C186" s="610"/>
      <c r="D186" s="642">
        <v>1985</v>
      </c>
      <c r="E186" s="635">
        <f>SUM(F186:J186)</f>
        <v>942</v>
      </c>
      <c r="F186" s="635">
        <v>304</v>
      </c>
      <c r="G186" s="635">
        <v>129</v>
      </c>
      <c r="H186" s="635">
        <v>70</v>
      </c>
      <c r="I186" s="635">
        <v>439</v>
      </c>
      <c r="J186" s="635" t="s">
        <v>400</v>
      </c>
    </row>
    <row r="187" spans="2:10" ht="9.75" customHeight="1" x14ac:dyDescent="0.2">
      <c r="B187" s="1710"/>
      <c r="C187" s="1711"/>
      <c r="D187" s="642"/>
      <c r="E187" s="635"/>
      <c r="F187" s="635"/>
      <c r="G187" s="635"/>
      <c r="H187" s="635"/>
      <c r="I187" s="635"/>
      <c r="J187" s="635"/>
    </row>
    <row r="188" spans="2:10" ht="9.75" customHeight="1" x14ac:dyDescent="0.2">
      <c r="B188" s="1710" t="s">
        <v>575</v>
      </c>
      <c r="C188" s="1711"/>
      <c r="D188" s="642">
        <v>2001</v>
      </c>
      <c r="E188" s="635">
        <f>SUM(F188:J188)</f>
        <v>443</v>
      </c>
      <c r="F188" s="635">
        <v>104</v>
      </c>
      <c r="G188" s="635">
        <v>46</v>
      </c>
      <c r="H188" s="635">
        <v>25</v>
      </c>
      <c r="I188" s="635">
        <v>268</v>
      </c>
      <c r="J188" s="635" t="s">
        <v>400</v>
      </c>
    </row>
    <row r="189" spans="2:10" ht="9.75" customHeight="1" x14ac:dyDescent="0.2">
      <c r="B189" s="1710" t="s">
        <v>576</v>
      </c>
      <c r="C189" s="1711"/>
      <c r="D189" s="642">
        <v>1996</v>
      </c>
      <c r="E189" s="635">
        <f>SUM(F189:J189)</f>
        <v>484</v>
      </c>
      <c r="F189" s="635">
        <v>119</v>
      </c>
      <c r="G189" s="635">
        <v>49</v>
      </c>
      <c r="H189" s="635">
        <v>20</v>
      </c>
      <c r="I189" s="635">
        <v>292</v>
      </c>
      <c r="J189" s="635">
        <v>4</v>
      </c>
    </row>
    <row r="190" spans="2:10" ht="9.75" customHeight="1" x14ac:dyDescent="0.2">
      <c r="B190" s="1710"/>
      <c r="C190" s="1711"/>
      <c r="D190" s="642">
        <v>1991</v>
      </c>
      <c r="E190" s="635">
        <f>SUM(F190:J190)</f>
        <v>496</v>
      </c>
      <c r="F190" s="635">
        <v>180</v>
      </c>
      <c r="G190" s="635">
        <v>45</v>
      </c>
      <c r="H190" s="635">
        <v>17</v>
      </c>
      <c r="I190" s="635">
        <v>254</v>
      </c>
      <c r="J190" s="635" t="s">
        <v>400</v>
      </c>
    </row>
    <row r="191" spans="2:10" ht="9.75" customHeight="1" x14ac:dyDescent="0.2">
      <c r="B191" s="611"/>
      <c r="C191" s="610"/>
      <c r="D191" s="642">
        <v>1985</v>
      </c>
      <c r="E191" s="635">
        <f>SUM(F191:J191)</f>
        <v>419</v>
      </c>
      <c r="F191" s="635">
        <v>182</v>
      </c>
      <c r="G191" s="635">
        <v>42</v>
      </c>
      <c r="H191" s="635">
        <v>14</v>
      </c>
      <c r="I191" s="635">
        <v>181</v>
      </c>
      <c r="J191" s="635" t="s">
        <v>400</v>
      </c>
    </row>
    <row r="192" spans="2:10" ht="9.75" customHeight="1" x14ac:dyDescent="0.2">
      <c r="B192" s="1710"/>
      <c r="C192" s="1711"/>
      <c r="D192" s="642"/>
      <c r="E192" s="635"/>
      <c r="F192" s="635"/>
      <c r="G192" s="635"/>
      <c r="H192" s="635"/>
      <c r="I192" s="635"/>
      <c r="J192" s="635"/>
    </row>
    <row r="193" spans="2:10" ht="9.75" customHeight="1" x14ac:dyDescent="0.2">
      <c r="B193" s="1710" t="s">
        <v>578</v>
      </c>
      <c r="C193" s="1711"/>
      <c r="D193" s="642">
        <v>2001</v>
      </c>
      <c r="E193" s="635">
        <f>SUM(F193:J193)</f>
        <v>905</v>
      </c>
      <c r="F193" s="635">
        <v>360</v>
      </c>
      <c r="G193" s="635">
        <v>97</v>
      </c>
      <c r="H193" s="635">
        <v>51</v>
      </c>
      <c r="I193" s="635">
        <v>397</v>
      </c>
      <c r="J193" s="635" t="s">
        <v>400</v>
      </c>
    </row>
    <row r="194" spans="2:10" ht="9.75" customHeight="1" x14ac:dyDescent="0.2">
      <c r="B194" s="1710" t="s">
        <v>577</v>
      </c>
      <c r="C194" s="1711"/>
      <c r="D194" s="642">
        <v>1996</v>
      </c>
      <c r="E194" s="635">
        <f>SUM(F194:J194)</f>
        <v>680</v>
      </c>
      <c r="F194" s="635">
        <v>328</v>
      </c>
      <c r="G194" s="635">
        <v>70</v>
      </c>
      <c r="H194" s="635">
        <v>35</v>
      </c>
      <c r="I194" s="635">
        <v>240</v>
      </c>
      <c r="J194" s="635">
        <v>7</v>
      </c>
    </row>
    <row r="195" spans="2:10" ht="9.75" customHeight="1" x14ac:dyDescent="0.2">
      <c r="B195" s="1751"/>
      <c r="C195" s="1752"/>
      <c r="D195" s="642">
        <v>1991</v>
      </c>
      <c r="E195" s="635">
        <f>SUM(F195:J195)</f>
        <v>503</v>
      </c>
      <c r="F195" s="635">
        <v>338</v>
      </c>
      <c r="G195" s="635">
        <v>44</v>
      </c>
      <c r="H195" s="635">
        <v>24</v>
      </c>
      <c r="I195" s="635">
        <v>97</v>
      </c>
      <c r="J195" s="635" t="s">
        <v>400</v>
      </c>
    </row>
    <row r="196" spans="2:10" ht="9.75" customHeight="1" x14ac:dyDescent="0.2">
      <c r="B196" s="612"/>
      <c r="C196" s="613"/>
      <c r="D196" s="642">
        <v>1985</v>
      </c>
      <c r="E196" s="635">
        <f>SUM(F196:J196)</f>
        <v>339</v>
      </c>
      <c r="F196" s="635">
        <v>240</v>
      </c>
      <c r="G196" s="635">
        <v>24</v>
      </c>
      <c r="H196" s="635">
        <v>13</v>
      </c>
      <c r="I196" s="635">
        <v>62</v>
      </c>
      <c r="J196" s="635" t="s">
        <v>400</v>
      </c>
    </row>
    <row r="197" spans="2:10" ht="9.75" customHeight="1" x14ac:dyDescent="0.2">
      <c r="B197" s="1710"/>
      <c r="C197" s="1711"/>
      <c r="D197" s="642"/>
      <c r="E197" s="635"/>
      <c r="F197" s="635"/>
      <c r="G197" s="635"/>
      <c r="H197" s="635"/>
      <c r="I197" s="635"/>
      <c r="J197" s="635"/>
    </row>
    <row r="198" spans="2:10" ht="9.75" customHeight="1" x14ac:dyDescent="0.2">
      <c r="B198" s="1710" t="s">
        <v>580</v>
      </c>
      <c r="C198" s="1711"/>
      <c r="D198" s="642">
        <v>2001</v>
      </c>
      <c r="E198" s="635">
        <f>SUM(F198:J198)</f>
        <v>1842</v>
      </c>
      <c r="F198" s="635">
        <v>424</v>
      </c>
      <c r="G198" s="635">
        <v>200</v>
      </c>
      <c r="H198" s="635">
        <v>71</v>
      </c>
      <c r="I198" s="635">
        <v>1147</v>
      </c>
      <c r="J198" s="635" t="s">
        <v>400</v>
      </c>
    </row>
    <row r="199" spans="2:10" ht="9.75" customHeight="1" x14ac:dyDescent="0.2">
      <c r="B199" s="1751" t="s">
        <v>579</v>
      </c>
      <c r="C199" s="1752"/>
      <c r="D199" s="642">
        <v>1996</v>
      </c>
      <c r="E199" s="635">
        <f>SUM(F199:J199)</f>
        <v>1581</v>
      </c>
      <c r="F199" s="635">
        <v>426</v>
      </c>
      <c r="G199" s="635">
        <v>183</v>
      </c>
      <c r="H199" s="635">
        <v>59</v>
      </c>
      <c r="I199" s="635">
        <v>897</v>
      </c>
      <c r="J199" s="635">
        <v>16</v>
      </c>
    </row>
    <row r="200" spans="2:10" ht="9.75" customHeight="1" x14ac:dyDescent="0.2">
      <c r="B200" s="1710"/>
      <c r="C200" s="1711"/>
      <c r="D200" s="642">
        <v>1991</v>
      </c>
      <c r="E200" s="635">
        <f>SUM(F200:J200)</f>
        <v>2641</v>
      </c>
      <c r="F200" s="635">
        <v>593</v>
      </c>
      <c r="G200" s="635">
        <v>278</v>
      </c>
      <c r="H200" s="635">
        <v>54</v>
      </c>
      <c r="I200" s="635">
        <v>1716</v>
      </c>
      <c r="J200" s="635" t="s">
        <v>400</v>
      </c>
    </row>
    <row r="201" spans="2:10" ht="9.75" customHeight="1" x14ac:dyDescent="0.2">
      <c r="B201" s="611"/>
      <c r="C201" s="609"/>
      <c r="D201" s="642">
        <v>1985</v>
      </c>
      <c r="E201" s="635">
        <f>SUM(F201:J201)</f>
        <v>1965</v>
      </c>
      <c r="F201" s="635">
        <v>507</v>
      </c>
      <c r="G201" s="635">
        <v>235</v>
      </c>
      <c r="H201" s="635">
        <v>39</v>
      </c>
      <c r="I201" s="635">
        <v>1184</v>
      </c>
      <c r="J201" s="635" t="s">
        <v>400</v>
      </c>
    </row>
    <row r="202" spans="2:10" ht="9.75" customHeight="1" x14ac:dyDescent="0.2">
      <c r="B202" s="1710"/>
      <c r="C202" s="1711"/>
      <c r="D202" s="642"/>
      <c r="E202" s="635"/>
      <c r="F202" s="635"/>
      <c r="G202" s="635"/>
      <c r="H202" s="635"/>
      <c r="I202" s="635"/>
      <c r="J202" s="635"/>
    </row>
    <row r="203" spans="2:10" ht="9.75" customHeight="1" x14ac:dyDescent="0.2">
      <c r="B203" s="1710" t="s">
        <v>1091</v>
      </c>
      <c r="C203" s="1711"/>
      <c r="D203" s="642">
        <v>2001</v>
      </c>
      <c r="E203" s="635">
        <f>SUM(F203:J203)</f>
        <v>940</v>
      </c>
      <c r="F203" s="635">
        <v>11</v>
      </c>
      <c r="G203" s="635">
        <v>76</v>
      </c>
      <c r="H203" s="635">
        <v>2</v>
      </c>
      <c r="I203" s="635">
        <v>851</v>
      </c>
      <c r="J203" s="635" t="s">
        <v>400</v>
      </c>
    </row>
    <row r="204" spans="2:10" ht="9.75" customHeight="1" x14ac:dyDescent="0.2">
      <c r="B204" s="1710"/>
      <c r="C204" s="1711"/>
      <c r="D204" s="642">
        <v>1996</v>
      </c>
      <c r="E204" s="635">
        <f>SUM(F204:J204)</f>
        <v>1053</v>
      </c>
      <c r="F204" s="643">
        <v>24</v>
      </c>
      <c r="G204" s="643">
        <v>85</v>
      </c>
      <c r="H204" s="643">
        <v>5</v>
      </c>
      <c r="I204" s="643">
        <v>933</v>
      </c>
      <c r="J204" s="643">
        <v>6</v>
      </c>
    </row>
    <row r="205" spans="2:10" ht="9.75" customHeight="1" x14ac:dyDescent="0.2">
      <c r="B205" s="1710"/>
      <c r="C205" s="1711"/>
      <c r="D205" s="642">
        <v>1991</v>
      </c>
      <c r="E205" s="643" t="s">
        <v>443</v>
      </c>
      <c r="F205" s="643" t="s">
        <v>443</v>
      </c>
      <c r="G205" s="643" t="s">
        <v>443</v>
      </c>
      <c r="H205" s="643" t="s">
        <v>443</v>
      </c>
      <c r="I205" s="643" t="s">
        <v>443</v>
      </c>
      <c r="J205" s="643" t="s">
        <v>443</v>
      </c>
    </row>
    <row r="206" spans="2:10" ht="9.75" customHeight="1" x14ac:dyDescent="0.2">
      <c r="B206" s="611"/>
      <c r="C206" s="610"/>
      <c r="D206" s="642">
        <v>1985</v>
      </c>
      <c r="E206" s="643" t="s">
        <v>443</v>
      </c>
      <c r="F206" s="643" t="s">
        <v>443</v>
      </c>
      <c r="G206" s="643" t="s">
        <v>443</v>
      </c>
      <c r="H206" s="643" t="s">
        <v>443</v>
      </c>
      <c r="I206" s="643" t="s">
        <v>443</v>
      </c>
      <c r="J206" s="643" t="s">
        <v>443</v>
      </c>
    </row>
    <row r="207" spans="2:10" ht="9.75" customHeight="1" x14ac:dyDescent="0.2">
      <c r="B207" s="1710"/>
      <c r="C207" s="1711"/>
      <c r="D207" s="642"/>
      <c r="E207" s="635"/>
      <c r="F207" s="635"/>
      <c r="G207" s="635"/>
      <c r="H207" s="635"/>
      <c r="I207" s="635"/>
      <c r="J207" s="635"/>
    </row>
    <row r="208" spans="2:10" ht="9.75" customHeight="1" x14ac:dyDescent="0.2">
      <c r="B208" s="1710" t="s">
        <v>101</v>
      </c>
      <c r="C208" s="1711"/>
      <c r="D208" s="642">
        <v>2001</v>
      </c>
      <c r="E208" s="635">
        <f>SUM(F208:J208)</f>
        <v>857</v>
      </c>
      <c r="F208" s="635">
        <v>190</v>
      </c>
      <c r="G208" s="635">
        <v>122</v>
      </c>
      <c r="H208" s="635">
        <v>37</v>
      </c>
      <c r="I208" s="635">
        <v>508</v>
      </c>
      <c r="J208" s="635" t="s">
        <v>400</v>
      </c>
    </row>
    <row r="209" spans="2:10" ht="9.75" customHeight="1" x14ac:dyDescent="0.2">
      <c r="B209" s="1714"/>
      <c r="C209" s="1715"/>
      <c r="D209" s="642">
        <v>1996</v>
      </c>
      <c r="E209" s="635">
        <f>SUM(F209:J209)</f>
        <v>1078</v>
      </c>
      <c r="F209" s="635">
        <v>247</v>
      </c>
      <c r="G209" s="635">
        <v>114</v>
      </c>
      <c r="H209" s="635">
        <v>52</v>
      </c>
      <c r="I209" s="635">
        <v>652</v>
      </c>
      <c r="J209" s="635">
        <v>13</v>
      </c>
    </row>
    <row r="210" spans="2:10" ht="9.75" customHeight="1" x14ac:dyDescent="0.2">
      <c r="B210" s="1714"/>
      <c r="C210" s="1715"/>
      <c r="D210" s="642">
        <v>1991</v>
      </c>
      <c r="E210" s="635">
        <f>SUM(F210:J210)</f>
        <v>2514</v>
      </c>
      <c r="F210" s="635">
        <v>170</v>
      </c>
      <c r="G210" s="635">
        <v>280</v>
      </c>
      <c r="H210" s="635">
        <v>67</v>
      </c>
      <c r="I210" s="635">
        <v>1997</v>
      </c>
      <c r="J210" s="635" t="s">
        <v>400</v>
      </c>
    </row>
    <row r="211" spans="2:10" ht="9.75" customHeight="1" x14ac:dyDescent="0.2">
      <c r="B211" s="1714"/>
      <c r="C211" s="1715"/>
      <c r="D211" s="642">
        <v>1985</v>
      </c>
      <c r="E211" s="635">
        <f>SUM(F211:J211)</f>
        <v>1076</v>
      </c>
      <c r="F211" s="635">
        <v>65</v>
      </c>
      <c r="G211" s="635">
        <v>137</v>
      </c>
      <c r="H211" s="635">
        <v>38</v>
      </c>
      <c r="I211" s="635">
        <v>836</v>
      </c>
      <c r="J211" s="635" t="s">
        <v>400</v>
      </c>
    </row>
    <row r="212" spans="2:10" ht="9.75" customHeight="1" x14ac:dyDescent="0.2">
      <c r="B212" s="1710"/>
      <c r="C212" s="1711"/>
      <c r="D212" s="642"/>
      <c r="E212" s="635"/>
      <c r="F212" s="635"/>
      <c r="G212" s="635"/>
      <c r="H212" s="635"/>
      <c r="I212" s="635"/>
      <c r="J212" s="635"/>
    </row>
    <row r="213" spans="2:10" ht="9.75" customHeight="1" x14ac:dyDescent="0.2">
      <c r="B213" s="1710" t="s">
        <v>581</v>
      </c>
      <c r="C213" s="1711"/>
      <c r="D213" s="642">
        <v>2001</v>
      </c>
      <c r="E213" s="635">
        <f>SUM(F213:J213)</f>
        <v>16408</v>
      </c>
      <c r="F213" s="635">
        <v>1988</v>
      </c>
      <c r="G213" s="635">
        <v>1655</v>
      </c>
      <c r="H213" s="635">
        <v>478</v>
      </c>
      <c r="I213" s="635">
        <v>12287</v>
      </c>
      <c r="J213" s="635" t="s">
        <v>400</v>
      </c>
    </row>
    <row r="214" spans="2:10" ht="9.75" customHeight="1" x14ac:dyDescent="0.2">
      <c r="B214" s="1710" t="s">
        <v>582</v>
      </c>
      <c r="C214" s="1711"/>
      <c r="D214" s="642">
        <v>1996</v>
      </c>
      <c r="E214" s="635">
        <f>SUM(F214:J214)</f>
        <v>13785</v>
      </c>
      <c r="F214" s="635">
        <v>1945</v>
      </c>
      <c r="G214" s="635">
        <v>1429</v>
      </c>
      <c r="H214" s="635">
        <v>414</v>
      </c>
      <c r="I214" s="635">
        <v>9888</v>
      </c>
      <c r="J214" s="635">
        <v>109</v>
      </c>
    </row>
    <row r="215" spans="2:10" ht="9.75" customHeight="1" x14ac:dyDescent="0.2">
      <c r="B215" s="1761"/>
      <c r="C215" s="1762"/>
      <c r="D215" s="642">
        <v>1991</v>
      </c>
      <c r="E215" s="635">
        <f>SUM(F215:J215)</f>
        <v>11624</v>
      </c>
      <c r="F215" s="635">
        <v>2388</v>
      </c>
      <c r="G215" s="635">
        <v>1359</v>
      </c>
      <c r="H215" s="635">
        <v>380</v>
      </c>
      <c r="I215" s="635">
        <v>7497</v>
      </c>
      <c r="J215" s="635" t="s">
        <v>400</v>
      </c>
    </row>
    <row r="216" spans="2:10" ht="9.75" customHeight="1" x14ac:dyDescent="0.2">
      <c r="B216" s="109"/>
      <c r="C216" s="129"/>
      <c r="D216" s="642">
        <v>1985</v>
      </c>
      <c r="E216" s="635">
        <f>SUM(F216:J216)</f>
        <v>8693</v>
      </c>
      <c r="F216" s="635">
        <v>1973</v>
      </c>
      <c r="G216" s="635">
        <v>1122</v>
      </c>
      <c r="H216" s="635">
        <v>293</v>
      </c>
      <c r="I216" s="635">
        <v>5305</v>
      </c>
      <c r="J216" s="635" t="s">
        <v>400</v>
      </c>
    </row>
    <row r="217" spans="2:10" ht="9.75" customHeight="1" x14ac:dyDescent="0.2">
      <c r="B217" s="1710"/>
      <c r="C217" s="1711"/>
      <c r="D217" s="642"/>
      <c r="E217" s="635"/>
      <c r="F217" s="635"/>
      <c r="G217" s="635"/>
      <c r="H217" s="635"/>
      <c r="I217" s="635"/>
      <c r="J217" s="635"/>
    </row>
    <row r="218" spans="2:10" ht="9.75" customHeight="1" x14ac:dyDescent="0.2">
      <c r="B218" s="1710" t="s">
        <v>583</v>
      </c>
      <c r="C218" s="1711"/>
      <c r="D218" s="642">
        <v>2001</v>
      </c>
      <c r="E218" s="635">
        <f>SUM(F218:J218)</f>
        <v>12019</v>
      </c>
      <c r="F218" s="635">
        <v>1046</v>
      </c>
      <c r="G218" s="635">
        <v>966</v>
      </c>
      <c r="H218" s="635">
        <v>330</v>
      </c>
      <c r="I218" s="635">
        <v>9677</v>
      </c>
      <c r="J218" s="635" t="s">
        <v>400</v>
      </c>
    </row>
    <row r="219" spans="2:10" ht="9.75" customHeight="1" x14ac:dyDescent="0.2">
      <c r="B219" s="1710" t="s">
        <v>582</v>
      </c>
      <c r="C219" s="1711"/>
      <c r="D219" s="642">
        <v>1996</v>
      </c>
      <c r="E219" s="635">
        <f>SUM(F219:J219)</f>
        <v>10201</v>
      </c>
      <c r="F219" s="635">
        <v>975</v>
      </c>
      <c r="G219" s="635">
        <v>774</v>
      </c>
      <c r="H219" s="635">
        <v>294</v>
      </c>
      <c r="I219" s="635">
        <v>8074</v>
      </c>
      <c r="J219" s="635">
        <v>84</v>
      </c>
    </row>
    <row r="220" spans="2:10" ht="9.75" customHeight="1" x14ac:dyDescent="0.2">
      <c r="B220" s="1712"/>
      <c r="C220" s="1713"/>
      <c r="D220" s="642">
        <v>1991</v>
      </c>
      <c r="E220" s="635">
        <f>SUM(F220:J220)</f>
        <v>19363</v>
      </c>
      <c r="F220" s="635">
        <v>2680</v>
      </c>
      <c r="G220" s="635">
        <v>1927</v>
      </c>
      <c r="H220" s="635">
        <v>607</v>
      </c>
      <c r="I220" s="635">
        <v>14149</v>
      </c>
      <c r="J220" s="635" t="s">
        <v>400</v>
      </c>
    </row>
    <row r="221" spans="2:10" ht="9.75" customHeight="1" x14ac:dyDescent="0.2">
      <c r="B221" s="645"/>
      <c r="C221" s="646"/>
      <c r="D221" s="642">
        <v>1985</v>
      </c>
      <c r="E221" s="635">
        <f>SUM(F221:J221)</f>
        <v>14694</v>
      </c>
      <c r="F221" s="635">
        <v>2596</v>
      </c>
      <c r="G221" s="635">
        <v>1711</v>
      </c>
      <c r="H221" s="635">
        <v>529</v>
      </c>
      <c r="I221" s="635">
        <v>9858</v>
      </c>
      <c r="J221" s="635" t="s">
        <v>400</v>
      </c>
    </row>
    <row r="222" spans="2:10" ht="9.75" customHeight="1" x14ac:dyDescent="0.2">
      <c r="B222" s="1710"/>
      <c r="C222" s="1711"/>
      <c r="D222" s="642"/>
      <c r="E222" s="635"/>
      <c r="F222" s="635"/>
      <c r="G222" s="635"/>
      <c r="H222" s="635"/>
      <c r="I222" s="635"/>
      <c r="J222" s="635"/>
    </row>
    <row r="223" spans="2:10" ht="9.75" customHeight="1" x14ac:dyDescent="0.2">
      <c r="B223" s="1710" t="s">
        <v>102</v>
      </c>
      <c r="C223" s="1711"/>
      <c r="D223" s="642">
        <v>2001</v>
      </c>
      <c r="E223" s="635">
        <f>SUM(F223:J223)</f>
        <v>44820</v>
      </c>
      <c r="F223" s="635">
        <v>4294</v>
      </c>
      <c r="G223" s="635">
        <v>3995</v>
      </c>
      <c r="H223" s="635">
        <v>1115</v>
      </c>
      <c r="I223" s="635">
        <v>35416</v>
      </c>
      <c r="J223" s="635" t="s">
        <v>400</v>
      </c>
    </row>
    <row r="224" spans="2:10" ht="9.75" customHeight="1" x14ac:dyDescent="0.2">
      <c r="B224" s="1761"/>
      <c r="C224" s="1762"/>
      <c r="D224" s="642">
        <v>1996</v>
      </c>
      <c r="E224" s="635">
        <f>SUM(F224:J224)</f>
        <v>40584</v>
      </c>
      <c r="F224" s="635">
        <v>4435</v>
      </c>
      <c r="G224" s="635">
        <v>3600</v>
      </c>
      <c r="H224" s="635">
        <v>1046</v>
      </c>
      <c r="I224" s="635">
        <v>31128</v>
      </c>
      <c r="J224" s="635">
        <v>375</v>
      </c>
    </row>
    <row r="225" spans="2:10" ht="9.75" customHeight="1" x14ac:dyDescent="0.2">
      <c r="B225" s="109"/>
      <c r="C225" s="292"/>
      <c r="D225" s="642">
        <v>1991</v>
      </c>
      <c r="E225" s="635">
        <f>SUM(F225:J225)</f>
        <v>30987</v>
      </c>
      <c r="F225" s="635">
        <v>5068</v>
      </c>
      <c r="G225" s="635">
        <v>3286</v>
      </c>
      <c r="H225" s="635">
        <v>987</v>
      </c>
      <c r="I225" s="635">
        <v>21646</v>
      </c>
      <c r="J225" s="635" t="s">
        <v>400</v>
      </c>
    </row>
    <row r="226" spans="2:10" ht="9.75" customHeight="1" x14ac:dyDescent="0.2">
      <c r="B226" s="1765"/>
      <c r="C226" s="1766"/>
      <c r="D226" s="644">
        <v>1985</v>
      </c>
      <c r="E226" s="638">
        <f>SUM(F226:J226)</f>
        <v>23386</v>
      </c>
      <c r="F226" s="638">
        <v>4569</v>
      </c>
      <c r="G226" s="638">
        <v>2833</v>
      </c>
      <c r="H226" s="638">
        <v>821</v>
      </c>
      <c r="I226" s="638">
        <v>15163</v>
      </c>
      <c r="J226" s="638" t="s">
        <v>400</v>
      </c>
    </row>
    <row r="227" spans="2:10" ht="12" customHeight="1" x14ac:dyDescent="0.2">
      <c r="B227" s="208" t="s">
        <v>318</v>
      </c>
      <c r="C227" s="202"/>
      <c r="D227" s="202"/>
      <c r="E227" s="202"/>
      <c r="F227" s="202"/>
    </row>
    <row r="228" spans="2:10" ht="6" customHeight="1" x14ac:dyDescent="0.2">
      <c r="B228" s="208"/>
      <c r="C228" s="202"/>
      <c r="D228" s="202"/>
      <c r="E228" s="202"/>
      <c r="F228" s="202"/>
    </row>
    <row r="229" spans="2:10" ht="9.75" customHeight="1" x14ac:dyDescent="0.2">
      <c r="B229" s="211" t="s">
        <v>869</v>
      </c>
      <c r="C229" s="202"/>
      <c r="D229" s="202"/>
      <c r="E229" s="202"/>
      <c r="F229" s="202"/>
    </row>
    <row r="230" spans="2:10" ht="9.75" customHeight="1" x14ac:dyDescent="0.2">
      <c r="B230" s="211" t="s">
        <v>870</v>
      </c>
      <c r="C230" s="202"/>
      <c r="D230" s="202"/>
      <c r="E230" s="202"/>
      <c r="F230" s="202"/>
    </row>
    <row r="231" spans="2:10" ht="9.75" customHeight="1" x14ac:dyDescent="0.2">
      <c r="B231" s="211" t="s">
        <v>871</v>
      </c>
      <c r="C231" s="202"/>
      <c r="D231" s="202"/>
      <c r="E231" s="202"/>
      <c r="F231" s="202"/>
    </row>
    <row r="232" spans="2:10" ht="9.75" customHeight="1" x14ac:dyDescent="0.2">
      <c r="B232" s="211" t="s">
        <v>872</v>
      </c>
      <c r="C232" s="202"/>
      <c r="D232" s="202"/>
      <c r="E232" s="202"/>
      <c r="F232" s="202"/>
    </row>
    <row r="233" spans="2:10" ht="9.75" customHeight="1" x14ac:dyDescent="0.2">
      <c r="B233" s="211" t="s">
        <v>873</v>
      </c>
      <c r="C233" s="202"/>
      <c r="D233" s="202"/>
      <c r="E233" s="202"/>
      <c r="F233" s="202"/>
    </row>
    <row r="234" spans="2:10" ht="9.75" customHeight="1" x14ac:dyDescent="0.2">
      <c r="B234" s="211" t="s">
        <v>874</v>
      </c>
    </row>
    <row r="235" spans="2:10" ht="6.75" customHeight="1" x14ac:dyDescent="0.2">
      <c r="B235" s="47"/>
    </row>
    <row r="236" spans="2:10" ht="9.75" customHeight="1" x14ac:dyDescent="0.2">
      <c r="B236" s="47"/>
      <c r="F236" s="430">
        <v>3</v>
      </c>
    </row>
    <row r="237" spans="2:10" ht="9.75" customHeight="1" x14ac:dyDescent="0.2">
      <c r="G237" s="71"/>
    </row>
    <row r="238" spans="2:10" ht="11.45" customHeight="1" x14ac:dyDescent="0.2">
      <c r="B238" s="59" t="s">
        <v>763</v>
      </c>
    </row>
    <row r="239" spans="2:10" s="431" customFormat="1" ht="11.25" customHeight="1" x14ac:dyDescent="0.2">
      <c r="B239" s="1756" t="s">
        <v>458</v>
      </c>
      <c r="C239" s="444" t="s">
        <v>105</v>
      </c>
      <c r="D239" s="445"/>
      <c r="E239" s="444" t="s">
        <v>289</v>
      </c>
      <c r="F239" s="445"/>
      <c r="G239" s="1753" t="s">
        <v>459</v>
      </c>
      <c r="H239" s="1755"/>
      <c r="I239" s="444" t="s">
        <v>299</v>
      </c>
      <c r="J239" s="446"/>
    </row>
    <row r="240" spans="2:10" s="431" customFormat="1" ht="11.25" customHeight="1" x14ac:dyDescent="0.2">
      <c r="B240" s="1757"/>
      <c r="C240" s="1753" t="s">
        <v>132</v>
      </c>
      <c r="D240" s="1754"/>
      <c r="E240" s="1754"/>
      <c r="F240" s="1754"/>
      <c r="G240" s="1754"/>
      <c r="H240" s="1754"/>
      <c r="I240" s="1754"/>
      <c r="J240" s="1755"/>
    </row>
    <row r="241" spans="2:10" s="431" customFormat="1" ht="10.5" customHeight="1" x14ac:dyDescent="0.2">
      <c r="B241" s="440" t="s">
        <v>584</v>
      </c>
      <c r="C241" s="708">
        <f>SUM(D241:I241)</f>
        <v>1433.5</v>
      </c>
      <c r="D241" s="733"/>
      <c r="E241" s="708">
        <v>13.7</v>
      </c>
      <c r="F241" s="733"/>
      <c r="G241" s="707">
        <v>223.9</v>
      </c>
      <c r="H241" s="733"/>
      <c r="I241" s="708">
        <v>1195.9000000000001</v>
      </c>
      <c r="J241" s="441"/>
    </row>
    <row r="242" spans="2:10" s="431" customFormat="1" ht="10.5" customHeight="1" x14ac:dyDescent="0.2">
      <c r="B242" s="440" t="s">
        <v>585</v>
      </c>
      <c r="C242" s="708">
        <f>SUM(D242:I242)</f>
        <v>1280</v>
      </c>
      <c r="D242" s="733"/>
      <c r="E242" s="708">
        <v>14.7</v>
      </c>
      <c r="F242" s="733"/>
      <c r="G242" s="708">
        <v>204.2</v>
      </c>
      <c r="H242" s="733"/>
      <c r="I242" s="708">
        <v>1061.0999999999999</v>
      </c>
      <c r="J242" s="403"/>
    </row>
    <row r="243" spans="2:10" s="431" customFormat="1" ht="10.5" customHeight="1" x14ac:dyDescent="0.2">
      <c r="B243" s="440" t="s">
        <v>586</v>
      </c>
      <c r="C243" s="708">
        <v>1247</v>
      </c>
      <c r="D243" s="733"/>
      <c r="E243" s="708" t="s">
        <v>400</v>
      </c>
      <c r="F243" s="733"/>
      <c r="G243" s="708" t="s">
        <v>400</v>
      </c>
      <c r="H243" s="733"/>
      <c r="I243" s="708" t="s">
        <v>400</v>
      </c>
      <c r="J243" s="403"/>
    </row>
    <row r="244" spans="2:10" s="431" customFormat="1" ht="10.5" customHeight="1" x14ac:dyDescent="0.2">
      <c r="B244" s="440" t="s">
        <v>587</v>
      </c>
      <c r="C244" s="708">
        <f t="shared" ref="C244:C259" si="2">SUM(D244:I244)</f>
        <v>1292.9000000000001</v>
      </c>
      <c r="D244" s="733"/>
      <c r="E244" s="708">
        <v>14.8</v>
      </c>
      <c r="F244" s="733"/>
      <c r="G244" s="708">
        <v>213.6</v>
      </c>
      <c r="H244" s="733"/>
      <c r="I244" s="708">
        <v>1064.5</v>
      </c>
      <c r="J244" s="403"/>
    </row>
    <row r="245" spans="2:10" s="431" customFormat="1" ht="10.5" customHeight="1" x14ac:dyDescent="0.2">
      <c r="B245" s="440" t="s">
        <v>588</v>
      </c>
      <c r="C245" s="708">
        <f t="shared" si="2"/>
        <v>1320</v>
      </c>
      <c r="D245" s="733"/>
      <c r="E245" s="708">
        <v>15.3</v>
      </c>
      <c r="F245" s="733"/>
      <c r="G245" s="708">
        <v>221.6</v>
      </c>
      <c r="H245" s="733"/>
      <c r="I245" s="708">
        <v>1083.0999999999999</v>
      </c>
      <c r="J245" s="403"/>
    </row>
    <row r="246" spans="2:10" s="431" customFormat="1" ht="10.5" customHeight="1" x14ac:dyDescent="0.2">
      <c r="B246" s="440" t="s">
        <v>589</v>
      </c>
      <c r="C246" s="708">
        <f t="shared" si="2"/>
        <v>1235.2</v>
      </c>
      <c r="D246" s="733"/>
      <c r="E246" s="708">
        <v>14.2</v>
      </c>
      <c r="F246" s="733"/>
      <c r="G246" s="708">
        <v>210.3</v>
      </c>
      <c r="H246" s="733"/>
      <c r="I246" s="708">
        <v>1010.7</v>
      </c>
      <c r="J246" s="403"/>
    </row>
    <row r="247" spans="2:10" s="431" customFormat="1" ht="10.5" customHeight="1" x14ac:dyDescent="0.2">
      <c r="B247" s="440" t="s">
        <v>590</v>
      </c>
      <c r="C247" s="708">
        <f t="shared" si="2"/>
        <v>1146.3</v>
      </c>
      <c r="D247" s="733"/>
      <c r="E247" s="708">
        <v>13.6</v>
      </c>
      <c r="F247" s="733"/>
      <c r="G247" s="708">
        <v>202.3</v>
      </c>
      <c r="H247" s="733"/>
      <c r="I247" s="708">
        <v>930.4</v>
      </c>
      <c r="J247" s="403"/>
    </row>
    <row r="248" spans="2:10" s="431" customFormat="1" ht="10.5" customHeight="1" x14ac:dyDescent="0.2">
      <c r="B248" s="440" t="s">
        <v>591</v>
      </c>
      <c r="C248" s="708">
        <f t="shared" si="2"/>
        <v>1131.6000000000001</v>
      </c>
      <c r="D248" s="733"/>
      <c r="E248" s="708">
        <v>13.8</v>
      </c>
      <c r="F248" s="733"/>
      <c r="G248" s="708">
        <v>206.1</v>
      </c>
      <c r="H248" s="733"/>
      <c r="I248" s="708">
        <v>911.7</v>
      </c>
      <c r="J248" s="403"/>
    </row>
    <row r="249" spans="2:10" s="431" customFormat="1" ht="10.5" customHeight="1" x14ac:dyDescent="0.2">
      <c r="B249" s="440" t="s">
        <v>592</v>
      </c>
      <c r="C249" s="708">
        <f t="shared" si="2"/>
        <v>1323.7</v>
      </c>
      <c r="D249" s="733"/>
      <c r="E249" s="708">
        <v>17.3</v>
      </c>
      <c r="F249" s="733"/>
      <c r="G249" s="708">
        <v>229.9</v>
      </c>
      <c r="H249" s="733"/>
      <c r="I249" s="708">
        <v>1076.5</v>
      </c>
      <c r="J249" s="403"/>
    </row>
    <row r="250" spans="2:10" s="431" customFormat="1" ht="10.5" customHeight="1" x14ac:dyDescent="0.2">
      <c r="B250" s="440" t="s">
        <v>593</v>
      </c>
      <c r="C250" s="708">
        <f t="shared" si="2"/>
        <v>1351.6</v>
      </c>
      <c r="D250" s="733"/>
      <c r="E250" s="708">
        <v>18.7</v>
      </c>
      <c r="F250" s="733"/>
      <c r="G250" s="708">
        <v>251.1</v>
      </c>
      <c r="H250" s="733"/>
      <c r="I250" s="708">
        <v>1081.8</v>
      </c>
      <c r="J250" s="403"/>
    </row>
    <row r="251" spans="2:10" s="431" customFormat="1" ht="10.5" customHeight="1" x14ac:dyDescent="0.2">
      <c r="B251" s="440" t="s">
        <v>594</v>
      </c>
      <c r="C251" s="708">
        <f t="shared" si="2"/>
        <v>1354.6</v>
      </c>
      <c r="D251" s="733"/>
      <c r="E251" s="708">
        <v>17.8</v>
      </c>
      <c r="F251" s="733"/>
      <c r="G251" s="708">
        <v>254.7</v>
      </c>
      <c r="H251" s="733"/>
      <c r="I251" s="708">
        <v>1082.0999999999999</v>
      </c>
      <c r="J251" s="403"/>
    </row>
    <row r="252" spans="2:10" s="431" customFormat="1" ht="10.5" customHeight="1" x14ac:dyDescent="0.2">
      <c r="B252" s="440" t="s">
        <v>595</v>
      </c>
      <c r="C252" s="708">
        <f t="shared" si="2"/>
        <v>1219.5999999999999</v>
      </c>
      <c r="D252" s="733"/>
      <c r="E252" s="708">
        <v>16.7</v>
      </c>
      <c r="F252" s="733"/>
      <c r="G252" s="708">
        <v>221.4</v>
      </c>
      <c r="H252" s="733"/>
      <c r="I252" s="708">
        <v>981.5</v>
      </c>
      <c r="J252" s="403"/>
    </row>
    <row r="253" spans="2:10" s="431" customFormat="1" ht="10.5" customHeight="1" x14ac:dyDescent="0.2">
      <c r="B253" s="440" t="s">
        <v>596</v>
      </c>
      <c r="C253" s="708">
        <f t="shared" si="2"/>
        <v>1184.7</v>
      </c>
      <c r="D253" s="733"/>
      <c r="E253" s="708">
        <v>16.8</v>
      </c>
      <c r="F253" s="733"/>
      <c r="G253" s="708">
        <v>255.3</v>
      </c>
      <c r="H253" s="733"/>
      <c r="I253" s="708">
        <v>912.6</v>
      </c>
      <c r="J253" s="403"/>
    </row>
    <row r="254" spans="2:10" s="431" customFormat="1" ht="10.5" customHeight="1" x14ac:dyDescent="0.2">
      <c r="B254" s="440" t="s">
        <v>597</v>
      </c>
      <c r="C254" s="708">
        <f t="shared" si="2"/>
        <v>1115.3</v>
      </c>
      <c r="D254" s="733"/>
      <c r="E254" s="708">
        <v>16.100000000000001</v>
      </c>
      <c r="F254" s="733"/>
      <c r="G254" s="708">
        <v>216.8</v>
      </c>
      <c r="H254" s="733"/>
      <c r="I254" s="708">
        <v>882.4</v>
      </c>
      <c r="J254" s="403"/>
    </row>
    <row r="255" spans="2:10" s="431" customFormat="1" ht="10.5" customHeight="1" x14ac:dyDescent="0.2">
      <c r="B255" s="440" t="s">
        <v>598</v>
      </c>
      <c r="C255" s="708">
        <f t="shared" si="2"/>
        <v>1051.2</v>
      </c>
      <c r="D255" s="733"/>
      <c r="E255" s="708">
        <v>14.9</v>
      </c>
      <c r="F255" s="733"/>
      <c r="G255" s="708">
        <v>210.9</v>
      </c>
      <c r="H255" s="733"/>
      <c r="I255" s="708">
        <v>825.4</v>
      </c>
      <c r="J255" s="403"/>
    </row>
    <row r="256" spans="2:10" s="431" customFormat="1" ht="10.5" customHeight="1" x14ac:dyDescent="0.2">
      <c r="B256" s="440" t="s">
        <v>599</v>
      </c>
      <c r="C256" s="708">
        <f t="shared" si="2"/>
        <v>1093.3</v>
      </c>
      <c r="D256" s="733"/>
      <c r="E256" s="708">
        <v>16</v>
      </c>
      <c r="F256" s="733"/>
      <c r="G256" s="708">
        <v>236.5</v>
      </c>
      <c r="H256" s="733"/>
      <c r="I256" s="708">
        <v>840.8</v>
      </c>
      <c r="J256" s="403"/>
    </row>
    <row r="257" spans="1:15" s="431" customFormat="1" ht="10.5" customHeight="1" x14ac:dyDescent="0.2">
      <c r="B257" s="440" t="s">
        <v>600</v>
      </c>
      <c r="C257" s="708">
        <f t="shared" si="2"/>
        <v>921.7</v>
      </c>
      <c r="D257" s="733"/>
      <c r="E257" s="708">
        <v>20.2</v>
      </c>
      <c r="F257" s="733"/>
      <c r="G257" s="708">
        <v>209.4</v>
      </c>
      <c r="H257" s="733"/>
      <c r="I257" s="708">
        <v>692.1</v>
      </c>
      <c r="J257" s="403"/>
    </row>
    <row r="258" spans="1:15" s="431" customFormat="1" ht="10.5" customHeight="1" x14ac:dyDescent="0.2">
      <c r="B258" s="440" t="s">
        <v>601</v>
      </c>
      <c r="C258" s="708">
        <f t="shared" si="2"/>
        <v>891</v>
      </c>
      <c r="D258" s="733"/>
      <c r="E258" s="708">
        <v>19.7</v>
      </c>
      <c r="F258" s="733"/>
      <c r="G258" s="708">
        <v>197.4</v>
      </c>
      <c r="H258" s="733"/>
      <c r="I258" s="708">
        <v>673.9</v>
      </c>
      <c r="J258" s="403"/>
    </row>
    <row r="259" spans="1:15" s="431" customFormat="1" ht="10.5" customHeight="1" x14ac:dyDescent="0.2">
      <c r="B259" s="440" t="s">
        <v>511</v>
      </c>
      <c r="C259" s="708">
        <f t="shared" si="2"/>
        <v>914.5</v>
      </c>
      <c r="D259" s="733"/>
      <c r="E259" s="708">
        <v>20.3</v>
      </c>
      <c r="F259" s="733"/>
      <c r="G259" s="708">
        <v>205.2</v>
      </c>
      <c r="H259" s="733"/>
      <c r="I259" s="708">
        <v>689</v>
      </c>
      <c r="J259" s="403"/>
    </row>
    <row r="260" spans="1:15" s="431" customFormat="1" ht="10.5" customHeight="1" x14ac:dyDescent="0.2">
      <c r="B260" s="440">
        <v>2002</v>
      </c>
      <c r="C260" s="708">
        <v>940.8</v>
      </c>
      <c r="D260" s="690"/>
      <c r="E260" s="734" t="s">
        <v>400</v>
      </c>
      <c r="F260" s="690"/>
      <c r="G260" s="734" t="s">
        <v>400</v>
      </c>
      <c r="H260" s="690"/>
      <c r="I260" s="734" t="s">
        <v>400</v>
      </c>
      <c r="J260" s="403"/>
    </row>
    <row r="261" spans="1:15" s="431" customFormat="1" ht="10.5" customHeight="1" x14ac:dyDescent="0.2">
      <c r="B261" s="440">
        <v>2005</v>
      </c>
      <c r="C261" s="708">
        <v>628.20000000000005</v>
      </c>
      <c r="D261" s="690"/>
      <c r="E261" s="734" t="s">
        <v>400</v>
      </c>
      <c r="F261" s="690"/>
      <c r="G261" s="734" t="s">
        <v>400</v>
      </c>
      <c r="H261" s="690"/>
      <c r="I261" s="734" t="s">
        <v>400</v>
      </c>
      <c r="J261" s="403"/>
    </row>
    <row r="262" spans="1:15" s="431" customFormat="1" ht="10.5" customHeight="1" x14ac:dyDescent="0.2">
      <c r="B262" s="442" t="s">
        <v>768</v>
      </c>
      <c r="C262" s="709">
        <v>773.9</v>
      </c>
      <c r="D262" s="735"/>
      <c r="E262" s="709" t="s">
        <v>400</v>
      </c>
      <c r="F262" s="735"/>
      <c r="G262" s="709" t="s">
        <v>400</v>
      </c>
      <c r="H262" s="735"/>
      <c r="I262" s="709" t="s">
        <v>400</v>
      </c>
      <c r="J262" s="443"/>
      <c r="L262" s="434"/>
    </row>
    <row r="263" spans="1:15" s="431" customFormat="1" ht="12" customHeight="1" x14ac:dyDescent="0.15">
      <c r="B263" s="411" t="s">
        <v>230</v>
      </c>
      <c r="C263" s="432"/>
      <c r="K263" s="434" t="s">
        <v>423</v>
      </c>
    </row>
    <row r="264" spans="1:15" s="431" customFormat="1" ht="10.5" customHeight="1" x14ac:dyDescent="0.2">
      <c r="A264" s="1008" t="s">
        <v>423</v>
      </c>
      <c r="B264" s="124"/>
    </row>
    <row r="265" spans="1:15" s="431" customFormat="1" ht="10.5" customHeight="1" x14ac:dyDescent="0.2">
      <c r="B265" s="124" t="s">
        <v>185</v>
      </c>
      <c r="H265" s="433"/>
      <c r="I265" s="433"/>
      <c r="J265" s="434"/>
    </row>
    <row r="266" spans="1:15" s="431" customFormat="1" ht="11.25" customHeight="1" x14ac:dyDescent="0.2">
      <c r="B266" s="1700" t="s">
        <v>368</v>
      </c>
      <c r="C266" s="1701"/>
      <c r="D266" s="435" t="s">
        <v>1272</v>
      </c>
      <c r="E266" s="435" t="s">
        <v>1310</v>
      </c>
      <c r="F266" s="435" t="s">
        <v>1396</v>
      </c>
      <c r="G266" s="435" t="s">
        <v>1650</v>
      </c>
      <c r="H266" s="436" t="s">
        <v>1834</v>
      </c>
      <c r="I266" s="435" t="s">
        <v>1896</v>
      </c>
      <c r="J266" s="1535"/>
      <c r="K266" s="1535"/>
      <c r="L266" s="1188"/>
      <c r="M266" s="1188"/>
      <c r="N266" s="1188"/>
      <c r="O266" s="1188"/>
    </row>
    <row r="267" spans="1:15" s="431" customFormat="1" ht="11.25" customHeight="1" x14ac:dyDescent="0.2">
      <c r="B267" s="1702"/>
      <c r="C267" s="1703"/>
      <c r="D267" s="1681" t="s">
        <v>132</v>
      </c>
      <c r="E267" s="1682"/>
      <c r="F267" s="1682"/>
      <c r="G267" s="1682"/>
      <c r="H267" s="1682"/>
      <c r="I267" s="1683"/>
      <c r="J267" s="1536"/>
      <c r="K267" s="1536"/>
      <c r="L267" s="1536"/>
      <c r="M267" s="1536"/>
      <c r="N267" s="1536"/>
      <c r="O267" s="1536"/>
    </row>
    <row r="268" spans="1:15" ht="20.25" customHeight="1" x14ac:dyDescent="0.2">
      <c r="B268" s="1704" t="s">
        <v>424</v>
      </c>
      <c r="C268" s="1705"/>
      <c r="D268" s="736">
        <v>897</v>
      </c>
      <c r="E268" s="737">
        <v>881</v>
      </c>
      <c r="F268" s="737">
        <v>849</v>
      </c>
      <c r="G268" s="738">
        <v>849</v>
      </c>
      <c r="H268" s="737">
        <v>885</v>
      </c>
      <c r="I268" s="737">
        <v>810</v>
      </c>
      <c r="J268" s="859"/>
      <c r="K268" s="859"/>
      <c r="L268" s="120"/>
      <c r="M268" s="120"/>
      <c r="N268" s="120"/>
      <c r="O268" s="63"/>
    </row>
    <row r="269" spans="1:15" s="431" customFormat="1" ht="10.5" customHeight="1" x14ac:dyDescent="0.2">
      <c r="B269" s="1704" t="s">
        <v>876</v>
      </c>
      <c r="C269" s="1705"/>
      <c r="D269" s="736">
        <v>99</v>
      </c>
      <c r="E269" s="545">
        <v>72</v>
      </c>
      <c r="F269" s="545">
        <v>83</v>
      </c>
      <c r="G269" s="545">
        <v>66</v>
      </c>
      <c r="H269" s="545">
        <v>79</v>
      </c>
      <c r="I269" s="737">
        <v>85</v>
      </c>
      <c r="J269" s="859"/>
      <c r="K269" s="859"/>
      <c r="L269" s="1537"/>
      <c r="M269" s="1537"/>
      <c r="N269" s="1537"/>
      <c r="O269" s="1537"/>
    </row>
    <row r="270" spans="1:15" s="431" customFormat="1" ht="10.5" customHeight="1" x14ac:dyDescent="0.2">
      <c r="B270" s="1708" t="s">
        <v>877</v>
      </c>
      <c r="C270" s="1709"/>
      <c r="D270" s="485">
        <v>15828</v>
      </c>
      <c r="E270" s="545">
        <v>15833</v>
      </c>
      <c r="F270" s="545">
        <v>16171</v>
      </c>
      <c r="G270" s="545">
        <v>16529</v>
      </c>
      <c r="H270" s="545" t="s">
        <v>1835</v>
      </c>
      <c r="I270" s="737">
        <v>15024</v>
      </c>
      <c r="J270" s="859"/>
      <c r="K270" s="859"/>
      <c r="L270" s="1538"/>
      <c r="M270" s="1496"/>
      <c r="N270" s="1496"/>
      <c r="O270" s="1496"/>
    </row>
    <row r="271" spans="1:15" s="431" customFormat="1" ht="12" customHeight="1" x14ac:dyDescent="0.15">
      <c r="A271" s="437"/>
      <c r="B271" s="1707" t="s">
        <v>1397</v>
      </c>
      <c r="C271" s="1707"/>
      <c r="D271" s="1707"/>
      <c r="E271" s="1707"/>
      <c r="F271" s="1707"/>
      <c r="G271" s="409"/>
      <c r="H271" s="409"/>
      <c r="I271" s="409"/>
    </row>
    <row r="272" spans="1:15" s="431" customFormat="1" ht="6" customHeight="1" x14ac:dyDescent="0.15">
      <c r="A272" s="437"/>
      <c r="B272" s="402"/>
      <c r="C272" s="402"/>
      <c r="D272" s="402"/>
      <c r="E272" s="402"/>
      <c r="F272" s="402"/>
      <c r="G272" s="409"/>
      <c r="H272" s="409"/>
      <c r="I272" s="409"/>
    </row>
    <row r="273" spans="1:13" s="431" customFormat="1" ht="10.5" customHeight="1" x14ac:dyDescent="0.15">
      <c r="A273" s="437"/>
      <c r="B273" s="1706" t="s">
        <v>1897</v>
      </c>
      <c r="C273" s="1706"/>
      <c r="D273" s="1706"/>
      <c r="E273" s="1706"/>
      <c r="F273" s="1706"/>
      <c r="G273" s="1706"/>
      <c r="H273" s="1706"/>
      <c r="I273" s="1706"/>
    </row>
    <row r="274" spans="1:13" s="431" customFormat="1" ht="10.5" customHeight="1" x14ac:dyDescent="0.15">
      <c r="A274" s="437"/>
      <c r="B274" s="410" t="s">
        <v>875</v>
      </c>
      <c r="C274" s="410"/>
      <c r="D274" s="410"/>
      <c r="E274" s="410"/>
      <c r="F274" s="410"/>
      <c r="G274" s="262"/>
      <c r="H274" s="409"/>
      <c r="I274" s="409"/>
    </row>
    <row r="275" spans="1:13" s="431" customFormat="1" ht="10.5" customHeight="1" x14ac:dyDescent="0.2">
      <c r="A275" s="437"/>
      <c r="B275" s="438"/>
      <c r="C275" s="438"/>
      <c r="D275" s="438"/>
      <c r="E275" s="437"/>
      <c r="F275" s="437"/>
      <c r="G275" s="439"/>
    </row>
    <row r="276" spans="1:13" s="431" customFormat="1" ht="10.5" customHeight="1" x14ac:dyDescent="0.2">
      <c r="A276" s="437"/>
      <c r="B276" s="59" t="s">
        <v>1679</v>
      </c>
      <c r="C276" s="59"/>
      <c r="D276" s="59"/>
      <c r="E276" s="59"/>
      <c r="F276" s="59"/>
      <c r="G276" s="59"/>
      <c r="H276" s="59"/>
      <c r="I276" s="59"/>
      <c r="J276" s="59"/>
      <c r="K276" s="59"/>
      <c r="L276" s="59"/>
      <c r="M276" s="59"/>
    </row>
    <row r="277" spans="1:13" s="431" customFormat="1" ht="10.5" customHeight="1" x14ac:dyDescent="0.2">
      <c r="A277" s="437"/>
      <c r="B277" s="1690" t="s">
        <v>1673</v>
      </c>
      <c r="C277" s="1691"/>
      <c r="D277" s="1416" t="s">
        <v>1660</v>
      </c>
      <c r="E277" s="1416" t="s">
        <v>1088</v>
      </c>
      <c r="F277" s="1416" t="s">
        <v>621</v>
      </c>
      <c r="G277" s="1416" t="s">
        <v>94</v>
      </c>
      <c r="H277" s="1416" t="s">
        <v>1087</v>
      </c>
      <c r="I277" s="1416" t="s">
        <v>245</v>
      </c>
      <c r="J277" s="1416" t="s">
        <v>543</v>
      </c>
      <c r="K277" s="1416" t="s">
        <v>518</v>
      </c>
      <c r="L277" s="1416" t="s">
        <v>143</v>
      </c>
      <c r="M277" s="1421" t="s">
        <v>105</v>
      </c>
    </row>
    <row r="278" spans="1:13" s="431" customFormat="1" ht="10.5" customHeight="1" x14ac:dyDescent="0.2">
      <c r="A278" s="437"/>
      <c r="B278" s="1692"/>
      <c r="C278" s="1693"/>
      <c r="D278" s="1417" t="s">
        <v>242</v>
      </c>
      <c r="E278" s="1419" t="s">
        <v>242</v>
      </c>
      <c r="F278" s="1417"/>
      <c r="G278" s="1417" t="s">
        <v>242</v>
      </c>
      <c r="H278" s="1417" t="s">
        <v>243</v>
      </c>
      <c r="I278" s="1417" t="s">
        <v>246</v>
      </c>
      <c r="J278" s="1417"/>
      <c r="K278" s="1417"/>
      <c r="L278" s="1417"/>
      <c r="M278" s="1417"/>
    </row>
    <row r="279" spans="1:13" s="431" customFormat="1" ht="10.5" customHeight="1" x14ac:dyDescent="0.2">
      <c r="A279" s="437"/>
      <c r="B279" s="1423" t="s">
        <v>1839</v>
      </c>
      <c r="C279" s="68"/>
      <c r="D279" s="1424"/>
      <c r="E279" s="1425"/>
      <c r="F279" s="1424"/>
      <c r="G279" s="1424"/>
      <c r="H279" s="1424"/>
      <c r="I279" s="1424"/>
      <c r="J279" s="1424"/>
      <c r="K279" s="1424"/>
      <c r="L279" s="1424"/>
      <c r="M279" s="1424"/>
    </row>
    <row r="280" spans="1:13" s="431" customFormat="1" ht="10.5" customHeight="1" x14ac:dyDescent="0.2">
      <c r="A280" s="437"/>
      <c r="B280" s="1694" t="s">
        <v>1662</v>
      </c>
      <c r="C280" s="1695"/>
      <c r="D280" s="1426"/>
      <c r="E280" s="1425"/>
      <c r="F280" s="1424"/>
      <c r="G280" s="1424"/>
      <c r="H280" s="1424"/>
      <c r="I280" s="1424"/>
      <c r="J280" s="1424"/>
      <c r="K280" s="1424"/>
      <c r="L280" s="1424"/>
      <c r="M280" s="1424"/>
    </row>
    <row r="281" spans="1:13" s="431" customFormat="1" ht="10.5" customHeight="1" x14ac:dyDescent="0.2">
      <c r="A281" s="437"/>
      <c r="B281" s="1427" t="s">
        <v>53</v>
      </c>
      <c r="C281" s="68"/>
      <c r="D281" s="1428" t="s">
        <v>1840</v>
      </c>
      <c r="E281" s="1429" t="s">
        <v>1841</v>
      </c>
      <c r="F281" s="1428" t="s">
        <v>1842</v>
      </c>
      <c r="G281" s="1428" t="s">
        <v>1843</v>
      </c>
      <c r="H281" s="1428" t="s">
        <v>1844</v>
      </c>
      <c r="I281" s="1428" t="s">
        <v>1845</v>
      </c>
      <c r="J281" s="1428" t="s">
        <v>1846</v>
      </c>
      <c r="K281" s="1428" t="s">
        <v>1847</v>
      </c>
      <c r="L281" s="1428" t="s">
        <v>1848</v>
      </c>
      <c r="M281" s="1428" t="s">
        <v>1849</v>
      </c>
    </row>
    <row r="282" spans="1:13" s="431" customFormat="1" ht="10.5" customHeight="1" x14ac:dyDescent="0.2">
      <c r="A282" s="1541"/>
      <c r="B282" s="1427"/>
      <c r="C282" s="68"/>
      <c r="D282" s="1428"/>
      <c r="E282" s="1429"/>
      <c r="F282" s="1428"/>
      <c r="G282" s="1428"/>
      <c r="H282" s="1428"/>
      <c r="I282" s="1428"/>
      <c r="J282" s="1428"/>
      <c r="K282" s="1428"/>
      <c r="L282" s="1428"/>
      <c r="M282" s="1428"/>
    </row>
    <row r="283" spans="1:13" s="431" customFormat="1" ht="10.5" customHeight="1" x14ac:dyDescent="0.2">
      <c r="A283" s="1541"/>
      <c r="B283" s="1540" t="s">
        <v>1661</v>
      </c>
      <c r="C283" s="68"/>
      <c r="D283" s="1428"/>
      <c r="E283" s="1429"/>
      <c r="F283" s="1428"/>
      <c r="G283" s="1428"/>
      <c r="H283" s="1428"/>
      <c r="I283" s="1428"/>
      <c r="J283" s="1428"/>
      <c r="K283" s="1428"/>
      <c r="L283" s="1428"/>
      <c r="M283" s="1428"/>
    </row>
    <row r="284" spans="1:13" s="431" customFormat="1" ht="10.5" customHeight="1" x14ac:dyDescent="0.2">
      <c r="A284" s="1541"/>
      <c r="B284" s="1694" t="s">
        <v>1662</v>
      </c>
      <c r="C284" s="1695"/>
      <c r="D284" s="1428"/>
      <c r="E284" s="1429"/>
      <c r="F284" s="1428"/>
      <c r="G284" s="1428"/>
      <c r="H284" s="1428"/>
      <c r="I284" s="1428"/>
      <c r="J284" s="1428"/>
      <c r="K284" s="1428"/>
      <c r="L284" s="1428"/>
      <c r="M284" s="1428"/>
    </row>
    <row r="285" spans="1:13" s="431" customFormat="1" ht="10.5" customHeight="1" x14ac:dyDescent="0.2">
      <c r="A285" s="437"/>
      <c r="B285" s="1539" t="s">
        <v>53</v>
      </c>
      <c r="C285" s="68"/>
      <c r="D285" s="1428">
        <v>6653</v>
      </c>
      <c r="E285" s="1429">
        <v>5128</v>
      </c>
      <c r="F285" s="1428">
        <v>7473</v>
      </c>
      <c r="G285" s="1428">
        <v>4006</v>
      </c>
      <c r="H285" s="1428">
        <v>3574</v>
      </c>
      <c r="I285" s="1428">
        <v>3523</v>
      </c>
      <c r="J285" s="1428">
        <v>2934</v>
      </c>
      <c r="K285" s="1428">
        <v>1773</v>
      </c>
      <c r="L285" s="1428">
        <v>4902</v>
      </c>
      <c r="M285" s="1428">
        <v>39966</v>
      </c>
    </row>
    <row r="286" spans="1:13" s="431" customFormat="1" ht="10.5" customHeight="1" x14ac:dyDescent="0.2">
      <c r="A286" s="1541"/>
      <c r="B286" s="1539"/>
      <c r="C286" s="68"/>
      <c r="D286" s="1428"/>
      <c r="E286" s="1430"/>
      <c r="F286" s="1431"/>
      <c r="G286" s="1431"/>
      <c r="H286" s="1431"/>
      <c r="I286" s="1431"/>
      <c r="J286" s="1431"/>
      <c r="K286" s="1431"/>
      <c r="L286" s="1431"/>
      <c r="M286" s="1431"/>
    </row>
    <row r="287" spans="1:13" s="431" customFormat="1" ht="10.5" customHeight="1" x14ac:dyDescent="0.2">
      <c r="A287" s="437"/>
      <c r="B287" s="1423" t="s">
        <v>1663</v>
      </c>
      <c r="C287" s="68"/>
      <c r="D287" s="743"/>
      <c r="E287" s="1432"/>
      <c r="F287" s="744"/>
      <c r="G287" s="744"/>
      <c r="H287" s="744"/>
      <c r="I287" s="744"/>
      <c r="J287" s="744"/>
      <c r="K287" s="744"/>
      <c r="L287" s="744"/>
      <c r="M287" s="744"/>
    </row>
    <row r="288" spans="1:13" s="431" customFormat="1" ht="10.5" customHeight="1" x14ac:dyDescent="0.2">
      <c r="A288" s="437"/>
      <c r="B288" s="1694" t="s">
        <v>1662</v>
      </c>
      <c r="C288" s="1695"/>
      <c r="D288" s="1433"/>
      <c r="E288" s="1434"/>
      <c r="F288" s="744"/>
      <c r="G288" s="744"/>
      <c r="H288" s="744"/>
      <c r="I288" s="744"/>
      <c r="J288" s="744"/>
      <c r="K288" s="744"/>
      <c r="L288" s="744"/>
      <c r="M288" s="744"/>
    </row>
    <row r="289" spans="1:17" s="431" customFormat="1" ht="10.5" customHeight="1" x14ac:dyDescent="0.2">
      <c r="A289" s="437"/>
      <c r="B289" s="1427" t="s">
        <v>53</v>
      </c>
      <c r="C289" s="68"/>
      <c r="D289" s="1428">
        <v>7185</v>
      </c>
      <c r="E289" s="1429">
        <v>6114</v>
      </c>
      <c r="F289" s="1428">
        <v>8531</v>
      </c>
      <c r="G289" s="1428">
        <v>4376</v>
      </c>
      <c r="H289" s="1428">
        <v>4038</v>
      </c>
      <c r="I289" s="1428">
        <v>5104</v>
      </c>
      <c r="J289" s="1428">
        <v>2915</v>
      </c>
      <c r="K289" s="1428">
        <v>2206</v>
      </c>
      <c r="L289" s="1428">
        <v>5349</v>
      </c>
      <c r="M289" s="1428">
        <f>SUM(D289:L289)</f>
        <v>45818</v>
      </c>
    </row>
    <row r="290" spans="1:17" s="431" customFormat="1" ht="10.5" customHeight="1" x14ac:dyDescent="0.2">
      <c r="A290" s="437"/>
      <c r="B290" s="1427"/>
      <c r="C290" s="68"/>
      <c r="D290" s="1428"/>
      <c r="E290" s="1430"/>
      <c r="F290" s="1431"/>
      <c r="G290" s="1431"/>
      <c r="H290" s="1431"/>
      <c r="I290" s="1431"/>
      <c r="J290" s="1431"/>
      <c r="K290" s="1431"/>
      <c r="L290" s="1431"/>
      <c r="M290" s="1428"/>
    </row>
    <row r="291" spans="1:17" s="431" customFormat="1" ht="10.5" customHeight="1" x14ac:dyDescent="0.2">
      <c r="A291" s="437"/>
      <c r="B291" s="1435" t="s">
        <v>1664</v>
      </c>
      <c r="C291" s="1436"/>
      <c r="D291" s="1428"/>
      <c r="E291" s="1429"/>
      <c r="F291" s="1428"/>
      <c r="G291" s="1428"/>
      <c r="H291" s="1428"/>
      <c r="I291" s="1428"/>
      <c r="J291" s="1428"/>
      <c r="K291" s="1428"/>
      <c r="L291" s="1428"/>
      <c r="M291" s="1428"/>
    </row>
    <row r="292" spans="1:17" s="431" customFormat="1" ht="10.5" customHeight="1" x14ac:dyDescent="0.2">
      <c r="A292" s="437"/>
      <c r="B292" s="1684" t="s">
        <v>1662</v>
      </c>
      <c r="C292" s="1685"/>
      <c r="D292" s="1433"/>
      <c r="E292" s="1434"/>
      <c r="F292" s="1428"/>
      <c r="G292" s="1428"/>
      <c r="H292" s="1428"/>
      <c r="I292" s="1428"/>
      <c r="J292" s="1428"/>
      <c r="K292" s="1428"/>
      <c r="L292" s="1428"/>
      <c r="M292" s="1428"/>
    </row>
    <row r="293" spans="1:17" s="431" customFormat="1" ht="10.5" customHeight="1" x14ac:dyDescent="0.2">
      <c r="A293" s="437"/>
      <c r="B293" s="1437" t="s">
        <v>53</v>
      </c>
      <c r="C293" s="64"/>
      <c r="D293" s="1428">
        <v>9759</v>
      </c>
      <c r="E293" s="1429">
        <v>6730</v>
      </c>
      <c r="F293" s="1428">
        <v>11272</v>
      </c>
      <c r="G293" s="1428">
        <v>6338</v>
      </c>
      <c r="H293" s="1428">
        <v>5037</v>
      </c>
      <c r="I293" s="1428">
        <v>4675</v>
      </c>
      <c r="J293" s="1428">
        <v>7273</v>
      </c>
      <c r="K293" s="1428">
        <v>2342</v>
      </c>
      <c r="L293" s="1428">
        <v>7512</v>
      </c>
      <c r="M293" s="1428">
        <f>SUM(D293:L293)</f>
        <v>60938</v>
      </c>
    </row>
    <row r="294" spans="1:17" s="431" customFormat="1" ht="10.5" customHeight="1" x14ac:dyDescent="0.2">
      <c r="A294" s="437"/>
      <c r="B294" s="1437" t="s">
        <v>1665</v>
      </c>
      <c r="C294" s="64"/>
      <c r="D294" s="1428">
        <v>9766969</v>
      </c>
      <c r="E294" s="1429">
        <v>29734978</v>
      </c>
      <c r="F294" s="1428">
        <v>11342502</v>
      </c>
      <c r="G294" s="1428">
        <v>10327660</v>
      </c>
      <c r="H294" s="1428">
        <v>4068401</v>
      </c>
      <c r="I294" s="1428">
        <v>4544012</v>
      </c>
      <c r="J294" s="1428">
        <v>5488613</v>
      </c>
      <c r="K294" s="1428">
        <v>756946</v>
      </c>
      <c r="L294" s="1428">
        <v>6179490</v>
      </c>
      <c r="M294" s="1428">
        <f>SUM(D294:L294)</f>
        <v>82209571</v>
      </c>
    </row>
    <row r="295" spans="1:17" s="431" customFormat="1" ht="10.5" customHeight="1" x14ac:dyDescent="0.2">
      <c r="A295" s="437"/>
      <c r="B295" s="1437"/>
      <c r="C295" s="64"/>
      <c r="D295" s="1428"/>
      <c r="E295" s="1429"/>
      <c r="F295" s="1428"/>
      <c r="G295" s="1428"/>
      <c r="H295" s="1428"/>
      <c r="I295" s="1428"/>
      <c r="J295" s="1428"/>
      <c r="K295" s="1428"/>
      <c r="L295" s="1428"/>
      <c r="M295" s="1428"/>
    </row>
    <row r="296" spans="1:17" s="431" customFormat="1" ht="10.5" customHeight="1" x14ac:dyDescent="0.2">
      <c r="A296" s="437"/>
      <c r="B296" s="1435" t="s">
        <v>1666</v>
      </c>
      <c r="C296" s="1436"/>
      <c r="D296" s="1428"/>
      <c r="E296" s="1429"/>
      <c r="F296" s="1428"/>
      <c r="G296" s="1428"/>
      <c r="H296" s="1428"/>
      <c r="I296" s="1428"/>
      <c r="J296" s="1428"/>
      <c r="K296" s="1428"/>
      <c r="L296" s="1428"/>
      <c r="M296" s="1428"/>
    </row>
    <row r="297" spans="1:17" s="431" customFormat="1" ht="10.5" customHeight="1" x14ac:dyDescent="0.2">
      <c r="A297" s="437"/>
      <c r="B297" s="1684" t="s">
        <v>1662</v>
      </c>
      <c r="C297" s="1685"/>
      <c r="D297" s="1433"/>
      <c r="E297" s="1434"/>
      <c r="F297" s="1428"/>
      <c r="G297" s="1428"/>
      <c r="H297" s="1428"/>
      <c r="I297" s="1428"/>
      <c r="J297" s="1428"/>
      <c r="K297" s="1428"/>
      <c r="L297" s="1428"/>
      <c r="M297" s="1428"/>
    </row>
    <row r="298" spans="1:17" ht="11.45" customHeight="1" x14ac:dyDescent="0.2">
      <c r="A298"/>
      <c r="B298" s="1437" t="s">
        <v>53</v>
      </c>
      <c r="C298" s="64"/>
      <c r="D298" s="1428">
        <v>8352</v>
      </c>
      <c r="E298" s="1429">
        <v>6593</v>
      </c>
      <c r="F298" s="1428">
        <v>10252</v>
      </c>
      <c r="G298" s="1428">
        <v>6106</v>
      </c>
      <c r="H298" s="1428">
        <v>6080</v>
      </c>
      <c r="I298" s="1428">
        <v>5406</v>
      </c>
      <c r="J298" s="1428">
        <v>5053</v>
      </c>
      <c r="K298" s="1428">
        <v>2500</v>
      </c>
      <c r="L298" s="1428">
        <v>7638</v>
      </c>
      <c r="M298" s="1428">
        <f>SUM(D298:L298)</f>
        <v>57980</v>
      </c>
      <c r="N298"/>
      <c r="O298"/>
      <c r="P298"/>
    </row>
    <row r="299" spans="1:17" ht="46.5" customHeight="1" x14ac:dyDescent="0.2">
      <c r="A299"/>
      <c r="B299" s="1437" t="s">
        <v>1665</v>
      </c>
      <c r="C299" s="64"/>
      <c r="D299" s="1428">
        <v>10249665</v>
      </c>
      <c r="E299" s="1429">
        <v>29962349</v>
      </c>
      <c r="F299" s="1428">
        <v>11321192</v>
      </c>
      <c r="G299" s="1428">
        <v>10319563</v>
      </c>
      <c r="H299" s="1428">
        <v>4064032</v>
      </c>
      <c r="I299" s="1428">
        <v>4648309</v>
      </c>
      <c r="J299" s="1428">
        <v>5335289</v>
      </c>
      <c r="K299" s="1428">
        <v>674894</v>
      </c>
      <c r="L299" s="1428">
        <v>6184009</v>
      </c>
      <c r="M299" s="1428">
        <f>SUM(D299:L299)</f>
        <v>82759302</v>
      </c>
      <c r="N299"/>
      <c r="O299"/>
      <c r="P299"/>
      <c r="Q299" s="649" t="s">
        <v>78</v>
      </c>
    </row>
    <row r="300" spans="1:17" ht="11.25" customHeight="1" x14ac:dyDescent="0.2">
      <c r="A300"/>
      <c r="B300" s="1684" t="s">
        <v>388</v>
      </c>
      <c r="C300" s="1685"/>
      <c r="D300" s="1428"/>
      <c r="E300" s="1429"/>
      <c r="F300" s="1428"/>
      <c r="G300" s="1428"/>
      <c r="H300" s="1428"/>
      <c r="I300" s="1428"/>
      <c r="J300" s="1428"/>
      <c r="K300" s="1428"/>
      <c r="L300" s="1428"/>
      <c r="M300" s="1428"/>
      <c r="N300"/>
      <c r="O300"/>
      <c r="P300"/>
      <c r="Q300" s="62" t="s">
        <v>401</v>
      </c>
    </row>
    <row r="301" spans="1:17" ht="10.5" customHeight="1" x14ac:dyDescent="0.2">
      <c r="A301"/>
      <c r="B301" s="1437" t="s">
        <v>53</v>
      </c>
      <c r="C301" s="64"/>
      <c r="D301" s="1428">
        <v>1051</v>
      </c>
      <c r="E301" s="1429">
        <v>922</v>
      </c>
      <c r="F301" s="1428">
        <v>3055</v>
      </c>
      <c r="G301" s="1428">
        <v>238</v>
      </c>
      <c r="H301" s="1428">
        <v>1819</v>
      </c>
      <c r="I301" s="1428">
        <v>1703</v>
      </c>
      <c r="J301" s="1428">
        <v>545</v>
      </c>
      <c r="K301" s="1428">
        <v>492</v>
      </c>
      <c r="L301" s="1428">
        <v>2167</v>
      </c>
      <c r="M301" s="1428">
        <f>SUM(D301:L301)</f>
        <v>11992</v>
      </c>
      <c r="N301"/>
      <c r="O301"/>
      <c r="P301"/>
      <c r="Q301" s="892">
        <f t="shared" ref="Q301:Q311" si="3">+(P301/D301)*100</f>
        <v>0</v>
      </c>
    </row>
    <row r="302" spans="1:17" ht="10.5" customHeight="1" x14ac:dyDescent="0.2">
      <c r="A302"/>
      <c r="B302" s="1437" t="s">
        <v>1665</v>
      </c>
      <c r="C302" s="64"/>
      <c r="D302" s="1428">
        <v>1286510</v>
      </c>
      <c r="E302" s="1429">
        <v>587498</v>
      </c>
      <c r="F302" s="1428">
        <v>3083422</v>
      </c>
      <c r="G302" s="1428">
        <v>224266</v>
      </c>
      <c r="H302" s="1428">
        <v>703893</v>
      </c>
      <c r="I302" s="1428">
        <v>1339650</v>
      </c>
      <c r="J302" s="1428">
        <v>477781</v>
      </c>
      <c r="K302" s="1428">
        <v>251792</v>
      </c>
      <c r="L302" s="1428">
        <v>1573497</v>
      </c>
      <c r="M302" s="1428">
        <f>SUM(D302:L302)</f>
        <v>9528309</v>
      </c>
      <c r="N302"/>
      <c r="O302"/>
      <c r="P302"/>
      <c r="Q302" s="826">
        <f t="shared" si="3"/>
        <v>0</v>
      </c>
    </row>
    <row r="303" spans="1:17" ht="10.5" customHeight="1" x14ac:dyDescent="0.2">
      <c r="A303"/>
      <c r="B303" s="1684" t="s">
        <v>389</v>
      </c>
      <c r="C303" s="1685"/>
      <c r="D303" s="1428"/>
      <c r="E303" s="1429"/>
      <c r="F303" s="1428"/>
      <c r="G303" s="1428"/>
      <c r="H303" s="1428"/>
      <c r="I303" s="1428"/>
      <c r="J303" s="1428"/>
      <c r="K303" s="1428"/>
      <c r="L303" s="1428"/>
      <c r="M303" s="1428"/>
      <c r="N303"/>
      <c r="O303"/>
      <c r="P303"/>
      <c r="Q303" s="826" t="e">
        <f t="shared" si="3"/>
        <v>#DIV/0!</v>
      </c>
    </row>
    <row r="304" spans="1:17" ht="10.5" customHeight="1" x14ac:dyDescent="0.2">
      <c r="A304"/>
      <c r="B304" s="1437" t="s">
        <v>53</v>
      </c>
      <c r="C304" s="64"/>
      <c r="D304" s="1428">
        <v>3336</v>
      </c>
      <c r="E304" s="1429">
        <v>565</v>
      </c>
      <c r="F304" s="1428">
        <v>214</v>
      </c>
      <c r="G304" s="1428">
        <v>616</v>
      </c>
      <c r="H304" s="1428">
        <v>708</v>
      </c>
      <c r="I304" s="1428">
        <v>560</v>
      </c>
      <c r="J304" s="1428">
        <v>1067</v>
      </c>
      <c r="K304" s="1428">
        <v>423</v>
      </c>
      <c r="L304" s="1428">
        <v>550</v>
      </c>
      <c r="M304" s="1428">
        <f>SUM(D304:L304)</f>
        <v>8039</v>
      </c>
      <c r="N304"/>
      <c r="O304"/>
      <c r="P304"/>
      <c r="Q304" s="826">
        <f t="shared" si="3"/>
        <v>0</v>
      </c>
    </row>
    <row r="305" spans="1:19" ht="10.5" customHeight="1" x14ac:dyDescent="0.2">
      <c r="A305"/>
      <c r="B305" s="1437" t="s">
        <v>1665</v>
      </c>
      <c r="C305" s="64"/>
      <c r="D305" s="1428">
        <v>1773979</v>
      </c>
      <c r="E305" s="1429">
        <v>606553</v>
      </c>
      <c r="F305" s="1428">
        <v>186537</v>
      </c>
      <c r="G305" s="1428">
        <v>251472</v>
      </c>
      <c r="H305" s="1428">
        <v>153013</v>
      </c>
      <c r="I305" s="1428">
        <v>227660</v>
      </c>
      <c r="J305" s="1428">
        <v>563545</v>
      </c>
      <c r="K305" s="1428">
        <v>35045</v>
      </c>
      <c r="L305" s="1428">
        <v>100682</v>
      </c>
      <c r="M305" s="1428">
        <f>SUM(D305:L305)</f>
        <v>3898486</v>
      </c>
      <c r="N305"/>
      <c r="O305"/>
      <c r="P305"/>
      <c r="Q305" s="826">
        <f t="shared" si="3"/>
        <v>0</v>
      </c>
    </row>
    <row r="306" spans="1:19" ht="10.5" customHeight="1" x14ac:dyDescent="0.2">
      <c r="A306"/>
      <c r="B306" s="1684" t="s">
        <v>1667</v>
      </c>
      <c r="C306" s="1685"/>
      <c r="D306" s="1428"/>
      <c r="E306" s="1429"/>
      <c r="F306" s="1428"/>
      <c r="G306" s="1428"/>
      <c r="H306" s="1428"/>
      <c r="I306" s="1428"/>
      <c r="J306" s="1428"/>
      <c r="K306" s="1428"/>
      <c r="L306" s="1428"/>
      <c r="M306" s="1428"/>
      <c r="N306"/>
      <c r="O306"/>
      <c r="P306"/>
      <c r="Q306" s="826" t="e">
        <f t="shared" si="3"/>
        <v>#DIV/0!</v>
      </c>
    </row>
    <row r="307" spans="1:19" ht="10.5" customHeight="1" x14ac:dyDescent="0.2">
      <c r="A307"/>
      <c r="B307" s="1437" t="s">
        <v>53</v>
      </c>
      <c r="C307" s="64"/>
      <c r="D307" s="1428">
        <v>76</v>
      </c>
      <c r="E307" s="1429" t="s">
        <v>319</v>
      </c>
      <c r="F307" s="1428" t="s">
        <v>1668</v>
      </c>
      <c r="G307" s="1428">
        <v>33</v>
      </c>
      <c r="H307" s="1428">
        <v>286</v>
      </c>
      <c r="I307" s="1428">
        <v>256</v>
      </c>
      <c r="J307" s="1428">
        <v>137</v>
      </c>
      <c r="K307" s="1428">
        <v>3</v>
      </c>
      <c r="L307" s="1428">
        <v>5</v>
      </c>
      <c r="M307" s="1428">
        <f>SUM(D307:L307)</f>
        <v>796</v>
      </c>
      <c r="N307"/>
      <c r="O307"/>
      <c r="P307"/>
      <c r="Q307" s="826">
        <f t="shared" si="3"/>
        <v>0</v>
      </c>
    </row>
    <row r="308" spans="1:19" ht="10.5" customHeight="1" x14ac:dyDescent="0.2">
      <c r="A308"/>
      <c r="B308" s="1437" t="s">
        <v>1665</v>
      </c>
      <c r="C308" s="64"/>
      <c r="D308" s="1428">
        <v>164878</v>
      </c>
      <c r="E308" s="1429" t="s">
        <v>319</v>
      </c>
      <c r="F308" s="1428" t="s">
        <v>1668</v>
      </c>
      <c r="G308" s="1428">
        <v>194036</v>
      </c>
      <c r="H308" s="1428">
        <v>477853</v>
      </c>
      <c r="I308" s="1428">
        <v>614822</v>
      </c>
      <c r="J308" s="1428">
        <v>97188</v>
      </c>
      <c r="K308" s="1428">
        <v>5194</v>
      </c>
      <c r="L308" s="1428">
        <v>2239</v>
      </c>
      <c r="M308" s="1428">
        <f>SUM(D308:L308)</f>
        <v>1556210</v>
      </c>
      <c r="N308"/>
      <c r="O308"/>
      <c r="P308"/>
      <c r="Q308" s="826">
        <f t="shared" si="3"/>
        <v>0</v>
      </c>
    </row>
    <row r="309" spans="1:19" ht="10.5" customHeight="1" x14ac:dyDescent="0.2">
      <c r="A309"/>
      <c r="B309" s="1684" t="s">
        <v>390</v>
      </c>
      <c r="C309" s="1685"/>
      <c r="D309" s="1433"/>
      <c r="E309" s="1429"/>
      <c r="F309" s="1428"/>
      <c r="G309" s="1428"/>
      <c r="H309" s="1428"/>
      <c r="I309" s="1428"/>
      <c r="J309" s="1428"/>
      <c r="K309" s="1428"/>
      <c r="L309" s="1428"/>
      <c r="M309" s="1428"/>
      <c r="N309"/>
      <c r="O309"/>
      <c r="P309"/>
      <c r="Q309" s="826" t="e">
        <f t="shared" si="3"/>
        <v>#DIV/0!</v>
      </c>
    </row>
    <row r="310" spans="1:19" ht="10.5" customHeight="1" x14ac:dyDescent="0.2">
      <c r="A310"/>
      <c r="B310" s="1437" t="s">
        <v>53</v>
      </c>
      <c r="C310" s="64"/>
      <c r="D310" s="1428">
        <v>3114</v>
      </c>
      <c r="E310" s="1429">
        <v>4705</v>
      </c>
      <c r="F310" s="1428">
        <v>6065</v>
      </c>
      <c r="G310" s="1428">
        <v>4640</v>
      </c>
      <c r="H310" s="1428">
        <v>2611</v>
      </c>
      <c r="I310" s="1428">
        <v>2336</v>
      </c>
      <c r="J310" s="1428">
        <v>2644</v>
      </c>
      <c r="K310" s="1428">
        <v>1192</v>
      </c>
      <c r="L310" s="1428">
        <v>4135</v>
      </c>
      <c r="M310" s="1428">
        <f>SUM(D310:L310)</f>
        <v>31442</v>
      </c>
      <c r="N310"/>
      <c r="O310"/>
      <c r="P310"/>
      <c r="Q310" s="826">
        <f t="shared" si="3"/>
        <v>0</v>
      </c>
    </row>
    <row r="311" spans="1:19" ht="22.5" customHeight="1" x14ac:dyDescent="0.2">
      <c r="A311" s="55"/>
      <c r="B311" s="1437" t="s">
        <v>1665</v>
      </c>
      <c r="C311" s="64"/>
      <c r="D311" s="1428">
        <v>6362968</v>
      </c>
      <c r="E311" s="1429">
        <v>27732434</v>
      </c>
      <c r="F311" s="1428">
        <v>7401039</v>
      </c>
      <c r="G311" s="1428">
        <v>9149369</v>
      </c>
      <c r="H311" s="1428">
        <v>2393294</v>
      </c>
      <c r="I311" s="1428">
        <v>2096915</v>
      </c>
      <c r="J311" s="1428">
        <v>3749328</v>
      </c>
      <c r="K311" s="1428">
        <v>315560</v>
      </c>
      <c r="L311" s="1428">
        <v>4183827</v>
      </c>
      <c r="M311" s="1428">
        <f>SUM(D311:L311)</f>
        <v>63384734</v>
      </c>
      <c r="N311"/>
      <c r="O311"/>
      <c r="P311"/>
      <c r="Q311" s="892">
        <f t="shared" si="3"/>
        <v>0</v>
      </c>
      <c r="R311" s="58"/>
    </row>
    <row r="312" spans="1:19" ht="10.5" customHeight="1" x14ac:dyDescent="0.2">
      <c r="B312" s="1684" t="s">
        <v>1669</v>
      </c>
      <c r="C312" s="1685"/>
      <c r="D312" s="1428"/>
      <c r="E312" s="1429"/>
      <c r="F312" s="1428"/>
      <c r="G312" s="1428"/>
      <c r="H312" s="1428"/>
      <c r="I312" s="1428"/>
      <c r="J312" s="1428"/>
      <c r="K312" s="1428"/>
      <c r="L312" s="1428"/>
      <c r="M312" s="1428"/>
      <c r="N312"/>
      <c r="O312"/>
      <c r="P312"/>
      <c r="Q312" s="826" t="s">
        <v>319</v>
      </c>
      <c r="R312" s="56"/>
      <c r="S312" s="58"/>
    </row>
    <row r="313" spans="1:19" ht="10.5" customHeight="1" x14ac:dyDescent="0.2">
      <c r="B313" s="1437" t="s">
        <v>53</v>
      </c>
      <c r="C313" s="64"/>
      <c r="D313" s="1428">
        <v>775</v>
      </c>
      <c r="E313" s="1429">
        <v>401</v>
      </c>
      <c r="F313" s="1428">
        <v>918</v>
      </c>
      <c r="G313" s="1428">
        <v>579</v>
      </c>
      <c r="H313" s="1428">
        <v>656</v>
      </c>
      <c r="I313" s="1428">
        <v>551</v>
      </c>
      <c r="J313" s="1428">
        <v>660</v>
      </c>
      <c r="K313" s="1428">
        <v>390</v>
      </c>
      <c r="L313" s="1428">
        <v>781</v>
      </c>
      <c r="M313" s="1428">
        <f>SUM(D313:L313)</f>
        <v>5711</v>
      </c>
      <c r="N313"/>
      <c r="O313"/>
      <c r="P313"/>
      <c r="Q313" s="826" t="s">
        <v>319</v>
      </c>
      <c r="R313" s="56"/>
      <c r="S313" s="58"/>
    </row>
    <row r="314" spans="1:19" ht="10.5" customHeight="1" x14ac:dyDescent="0.2">
      <c r="B314" s="1437" t="s">
        <v>1665</v>
      </c>
      <c r="C314" s="64"/>
      <c r="D314" s="1428">
        <v>661330</v>
      </c>
      <c r="E314" s="1429">
        <v>1035864</v>
      </c>
      <c r="F314" s="1428">
        <v>650194</v>
      </c>
      <c r="G314" s="1428">
        <v>500420</v>
      </c>
      <c r="H314" s="1428">
        <v>335979</v>
      </c>
      <c r="I314" s="1428">
        <v>369262</v>
      </c>
      <c r="J314" s="1428">
        <v>447447</v>
      </c>
      <c r="K314" s="1428">
        <v>67303</v>
      </c>
      <c r="L314" s="1428">
        <v>323764</v>
      </c>
      <c r="M314" s="1428">
        <f>SUM(D314:L314)</f>
        <v>4391563</v>
      </c>
      <c r="N314"/>
      <c r="O314"/>
      <c r="P314"/>
      <c r="Q314" s="826">
        <f>+(P314/D314)*100</f>
        <v>0</v>
      </c>
      <c r="R314" s="56"/>
      <c r="S314" s="58"/>
    </row>
    <row r="315" spans="1:19" ht="10.5" customHeight="1" x14ac:dyDescent="0.2">
      <c r="B315" s="184"/>
      <c r="C315" s="64"/>
      <c r="D315" s="1428"/>
      <c r="E315" s="1429"/>
      <c r="F315" s="1428"/>
      <c r="G315" s="1428"/>
      <c r="H315" s="1428"/>
      <c r="I315" s="1428"/>
      <c r="J315" s="1428"/>
      <c r="K315" s="1428"/>
      <c r="L315" s="1428"/>
      <c r="M315" s="1428"/>
      <c r="N315"/>
      <c r="O315"/>
      <c r="P315"/>
      <c r="Q315" s="826" t="e">
        <f>+(P315/D315)*100</f>
        <v>#DIV/0!</v>
      </c>
      <c r="R315" s="56"/>
      <c r="S315" s="58"/>
    </row>
    <row r="316" spans="1:19" ht="10.5" customHeight="1" x14ac:dyDescent="0.2">
      <c r="B316" s="1684" t="s">
        <v>1674</v>
      </c>
      <c r="C316" s="1685"/>
      <c r="D316" s="1433"/>
      <c r="E316" s="1438"/>
      <c r="F316" s="744"/>
      <c r="G316" s="744"/>
      <c r="H316" s="744"/>
      <c r="I316" s="744"/>
      <c r="J316" s="744"/>
      <c r="K316" s="744"/>
      <c r="L316" s="744"/>
      <c r="M316" s="744"/>
      <c r="N316"/>
      <c r="O316"/>
      <c r="P316"/>
      <c r="Q316" s="826" t="e">
        <f>+(P316/D316)*100</f>
        <v>#DIV/0!</v>
      </c>
      <c r="R316" s="56"/>
      <c r="S316" s="58"/>
    </row>
    <row r="317" spans="1:19" ht="10.5" customHeight="1" x14ac:dyDescent="0.2">
      <c r="B317" s="1686" t="s">
        <v>53</v>
      </c>
      <c r="C317" s="1687"/>
      <c r="D317" s="1439" t="s">
        <v>400</v>
      </c>
      <c r="E317" s="1440" t="s">
        <v>400</v>
      </c>
      <c r="F317" s="1439">
        <v>32400</v>
      </c>
      <c r="G317" s="1428">
        <v>310400</v>
      </c>
      <c r="H317" s="1428">
        <v>414000</v>
      </c>
      <c r="I317" s="1428">
        <v>89100</v>
      </c>
      <c r="J317" s="1428">
        <v>299300</v>
      </c>
      <c r="K317" s="1428" t="s">
        <v>400</v>
      </c>
      <c r="L317" s="1428">
        <v>147400</v>
      </c>
      <c r="M317" s="1428">
        <f>SUM(D317:L317)</f>
        <v>1292600</v>
      </c>
      <c r="N317"/>
      <c r="O317"/>
      <c r="P317"/>
      <c r="Q317" s="826" t="e">
        <f>+(P317/D317)*100</f>
        <v>#VALUE!</v>
      </c>
      <c r="R317" s="56"/>
      <c r="S317" s="58"/>
    </row>
    <row r="318" spans="1:19" ht="10.5" customHeight="1" x14ac:dyDescent="0.2">
      <c r="B318" s="1441"/>
      <c r="C318" s="1442"/>
      <c r="D318" s="1428"/>
      <c r="E318" s="1429"/>
      <c r="F318" s="1428"/>
      <c r="G318" s="1428"/>
      <c r="H318" s="1428"/>
      <c r="I318" s="1428"/>
      <c r="J318" s="1428"/>
      <c r="K318" s="1428"/>
      <c r="L318" s="1428"/>
      <c r="M318" s="1428"/>
      <c r="N318"/>
      <c r="O318"/>
      <c r="P318"/>
      <c r="Q318" s="826" t="e">
        <f>+(P318/D318)*100</f>
        <v>#DIV/0!</v>
      </c>
      <c r="R318" s="56"/>
      <c r="S318" s="58"/>
    </row>
    <row r="319" spans="1:19" ht="10.5" customHeight="1" x14ac:dyDescent="0.2">
      <c r="B319" s="1684" t="s">
        <v>1675</v>
      </c>
      <c r="C319" s="1685"/>
      <c r="D319" s="1433"/>
      <c r="E319" s="1429"/>
      <c r="F319" s="1428"/>
      <c r="G319" s="1428"/>
      <c r="H319" s="1428"/>
      <c r="I319" s="1428"/>
      <c r="J319" s="1428"/>
      <c r="K319" s="1428"/>
      <c r="L319" s="1428"/>
      <c r="M319" s="1428"/>
      <c r="N319"/>
      <c r="O319"/>
      <c r="P319"/>
      <c r="Q319" s="826" t="s">
        <v>319</v>
      </c>
      <c r="R319" s="56"/>
      <c r="S319" s="58"/>
    </row>
    <row r="320" spans="1:19" ht="10.5" customHeight="1" x14ac:dyDescent="0.2">
      <c r="B320" s="1688" t="s">
        <v>1670</v>
      </c>
      <c r="C320" s="1689"/>
      <c r="D320" s="1443">
        <v>286004</v>
      </c>
      <c r="E320" s="1444">
        <v>188903</v>
      </c>
      <c r="F320" s="1445">
        <v>137887</v>
      </c>
      <c r="G320" s="1445">
        <v>188901</v>
      </c>
      <c r="H320" s="1445">
        <v>131033</v>
      </c>
      <c r="I320" s="1445">
        <v>129308</v>
      </c>
      <c r="J320" s="1445">
        <v>161127</v>
      </c>
      <c r="K320" s="1445">
        <v>29372</v>
      </c>
      <c r="L320" s="1445">
        <v>101593</v>
      </c>
      <c r="M320" s="1445">
        <f>SUM(D320:L320)</f>
        <v>1354128</v>
      </c>
      <c r="N320"/>
      <c r="O320"/>
      <c r="P320"/>
      <c r="Q320" s="826">
        <f t="shared" ref="Q320:Q330" si="4">+(P320/D320)*100</f>
        <v>0</v>
      </c>
      <c r="R320" s="56"/>
      <c r="S320" s="58"/>
    </row>
    <row r="321" spans="1:19" ht="10.5" customHeight="1" x14ac:dyDescent="0.2">
      <c r="A321" s="187">
        <v>5</v>
      </c>
      <c r="B321" s="1420" t="s">
        <v>1850</v>
      </c>
      <c r="C321" s="59"/>
      <c r="D321" s="59"/>
      <c r="E321" s="59"/>
      <c r="F321" s="59"/>
      <c r="G321" s="59"/>
      <c r="H321" s="59"/>
      <c r="I321" s="59"/>
      <c r="J321" s="59"/>
      <c r="K321" s="59"/>
      <c r="L321" s="59"/>
      <c r="M321" s="59"/>
      <c r="N321"/>
      <c r="O321"/>
      <c r="P321"/>
      <c r="Q321" s="891" t="e">
        <f t="shared" si="4"/>
        <v>#DIV/0!</v>
      </c>
      <c r="R321" s="56"/>
      <c r="S321" s="58"/>
    </row>
    <row r="322" spans="1:19" ht="10.5" customHeight="1" x14ac:dyDescent="0.2">
      <c r="B322" s="1420"/>
      <c r="C322" s="59"/>
      <c r="D322" s="59"/>
      <c r="E322" s="59"/>
      <c r="F322" s="59"/>
      <c r="G322" s="59"/>
      <c r="H322" s="59"/>
      <c r="I322" s="59"/>
      <c r="J322" s="59"/>
      <c r="K322" s="59"/>
      <c r="L322" s="59"/>
      <c r="M322" s="59"/>
      <c r="N322"/>
      <c r="O322"/>
      <c r="P322"/>
      <c r="Q322" s="826" t="e">
        <f t="shared" si="4"/>
        <v>#DIV/0!</v>
      </c>
    </row>
    <row r="323" spans="1:19" ht="10.5" customHeight="1" x14ac:dyDescent="0.2">
      <c r="B323" s="1420" t="s">
        <v>1676</v>
      </c>
      <c r="C323" s="59"/>
      <c r="D323" s="59"/>
      <c r="E323" s="59"/>
      <c r="F323" s="59"/>
      <c r="G323" s="59"/>
      <c r="H323" s="59"/>
      <c r="I323" s="59"/>
      <c r="J323" s="59"/>
      <c r="K323" s="59"/>
      <c r="L323" s="59"/>
      <c r="M323" s="59"/>
      <c r="N323"/>
      <c r="O323"/>
      <c r="P323"/>
      <c r="Q323" s="826" t="e">
        <f t="shared" si="4"/>
        <v>#DIV/0!</v>
      </c>
    </row>
    <row r="324" spans="1:19" ht="10.5" customHeight="1" x14ac:dyDescent="0.2">
      <c r="B324" s="1420" t="s">
        <v>1671</v>
      </c>
      <c r="C324" s="59"/>
      <c r="D324" s="59"/>
      <c r="E324" s="59"/>
      <c r="F324" s="59"/>
      <c r="G324" s="59"/>
      <c r="H324" s="59"/>
      <c r="I324" s="59"/>
      <c r="J324" s="59"/>
      <c r="K324" s="59"/>
      <c r="L324" s="59"/>
      <c r="M324" s="59"/>
      <c r="N324"/>
      <c r="O324"/>
      <c r="P324"/>
      <c r="Q324" s="826" t="e">
        <f t="shared" si="4"/>
        <v>#DIV/0!</v>
      </c>
    </row>
    <row r="325" spans="1:19" ht="10.5" customHeight="1" x14ac:dyDescent="0.2">
      <c r="B325" s="1420" t="s">
        <v>1672</v>
      </c>
      <c r="C325" s="59"/>
      <c r="D325" s="59"/>
      <c r="E325" s="59"/>
      <c r="F325" s="59"/>
      <c r="G325" s="59"/>
      <c r="H325" s="59"/>
      <c r="I325" s="59"/>
      <c r="J325" s="59"/>
      <c r="K325" s="59"/>
      <c r="L325" s="59"/>
      <c r="M325" s="59"/>
      <c r="N325"/>
      <c r="O325"/>
      <c r="P325"/>
      <c r="Q325" s="826" t="e">
        <f t="shared" si="4"/>
        <v>#DIV/0!</v>
      </c>
    </row>
    <row r="326" spans="1:19" ht="10.5" customHeight="1" x14ac:dyDescent="0.2">
      <c r="B326" s="1420" t="s">
        <v>1677</v>
      </c>
      <c r="C326" s="59"/>
      <c r="D326" s="59"/>
      <c r="E326" s="59"/>
      <c r="F326" s="59"/>
      <c r="G326" s="59"/>
      <c r="H326" s="59"/>
      <c r="I326" s="59"/>
      <c r="J326" s="59"/>
      <c r="K326" s="59"/>
      <c r="L326" s="59"/>
      <c r="M326" s="59"/>
      <c r="N326"/>
      <c r="O326"/>
      <c r="P326"/>
      <c r="Q326" s="826" t="e">
        <f t="shared" si="4"/>
        <v>#DIV/0!</v>
      </c>
    </row>
    <row r="327" spans="1:19" ht="10.5" customHeight="1" x14ac:dyDescent="0.2">
      <c r="B327" s="1420" t="s">
        <v>1678</v>
      </c>
      <c r="C327" s="59"/>
      <c r="D327" s="59"/>
      <c r="E327" s="59"/>
      <c r="F327" s="59"/>
      <c r="G327" s="59"/>
      <c r="H327" s="59"/>
      <c r="I327" s="59"/>
      <c r="J327" s="59"/>
      <c r="K327" s="59"/>
      <c r="L327" s="59"/>
      <c r="M327" s="59"/>
      <c r="N327"/>
      <c r="O327"/>
      <c r="P327"/>
      <c r="Q327" s="826" t="e">
        <f t="shared" si="4"/>
        <v>#DIV/0!</v>
      </c>
    </row>
    <row r="328" spans="1:19" ht="10.5" customHeight="1" x14ac:dyDescent="0.2">
      <c r="B328"/>
      <c r="C328"/>
      <c r="D328"/>
      <c r="E328"/>
      <c r="F328"/>
      <c r="G328"/>
      <c r="H328"/>
      <c r="I328"/>
      <c r="J328"/>
      <c r="K328"/>
      <c r="L328"/>
      <c r="M328"/>
      <c r="N328"/>
      <c r="O328"/>
      <c r="P328"/>
      <c r="Q328" s="826" t="e">
        <f t="shared" si="4"/>
        <v>#DIV/0!</v>
      </c>
    </row>
    <row r="329" spans="1:19" ht="10.5" customHeight="1" x14ac:dyDescent="0.2">
      <c r="B329"/>
      <c r="C329"/>
      <c r="D329"/>
      <c r="E329"/>
      <c r="F329"/>
      <c r="G329"/>
      <c r="H329"/>
      <c r="I329"/>
      <c r="J329"/>
      <c r="K329"/>
      <c r="L329"/>
      <c r="M329"/>
      <c r="N329"/>
      <c r="O329"/>
      <c r="P329"/>
      <c r="Q329" s="826" t="e">
        <f t="shared" si="4"/>
        <v>#DIV/0!</v>
      </c>
    </row>
    <row r="330" spans="1:19" ht="10.5" customHeight="1" x14ac:dyDescent="0.2">
      <c r="B330"/>
      <c r="C330"/>
      <c r="D330"/>
      <c r="E330"/>
      <c r="F330"/>
      <c r="G330"/>
      <c r="H330"/>
      <c r="I330"/>
      <c r="J330"/>
      <c r="K330"/>
      <c r="L330"/>
      <c r="M330"/>
      <c r="N330"/>
      <c r="O330"/>
      <c r="P330"/>
      <c r="Q330" s="893" t="e">
        <f t="shared" si="4"/>
        <v>#DIV/0!</v>
      </c>
    </row>
    <row r="331" spans="1:19" ht="12" customHeight="1" x14ac:dyDescent="0.2">
      <c r="B331"/>
      <c r="C331"/>
      <c r="D331"/>
      <c r="E331"/>
      <c r="F331"/>
      <c r="G331"/>
      <c r="H331"/>
      <c r="I331"/>
      <c r="J331"/>
      <c r="K331"/>
      <c r="L331"/>
      <c r="M331"/>
      <c r="N331"/>
      <c r="O331"/>
      <c r="P331"/>
    </row>
    <row r="332" spans="1:19" ht="6" customHeight="1" x14ac:dyDescent="0.2">
      <c r="B332"/>
      <c r="C332"/>
      <c r="D332"/>
      <c r="E332"/>
      <c r="F332"/>
      <c r="G332"/>
      <c r="H332"/>
      <c r="I332"/>
      <c r="J332"/>
      <c r="K332"/>
      <c r="L332"/>
      <c r="M332"/>
      <c r="N332"/>
      <c r="O332"/>
      <c r="P332"/>
    </row>
    <row r="333" spans="1:19" ht="10.5" customHeight="1" x14ac:dyDescent="0.2">
      <c r="B333"/>
      <c r="C333"/>
      <c r="D333"/>
      <c r="E333"/>
      <c r="F333"/>
      <c r="G333"/>
      <c r="H333"/>
      <c r="I333"/>
      <c r="J333"/>
      <c r="K333"/>
      <c r="L333"/>
      <c r="M333"/>
      <c r="N333"/>
      <c r="O333"/>
      <c r="P333"/>
    </row>
    <row r="334" spans="1:19" ht="10.5" customHeight="1" x14ac:dyDescent="0.2">
      <c r="B334"/>
      <c r="C334"/>
      <c r="D334"/>
      <c r="E334"/>
      <c r="F334"/>
      <c r="G334"/>
      <c r="H334"/>
      <c r="I334"/>
      <c r="J334"/>
      <c r="K334"/>
      <c r="L334"/>
      <c r="M334"/>
      <c r="N334"/>
      <c r="O334"/>
      <c r="P334"/>
    </row>
    <row r="335" spans="1:19" ht="10.5" customHeight="1" x14ac:dyDescent="0.2">
      <c r="B335"/>
      <c r="C335"/>
      <c r="D335"/>
      <c r="E335"/>
      <c r="F335"/>
      <c r="G335"/>
      <c r="H335"/>
      <c r="I335"/>
      <c r="J335"/>
      <c r="K335"/>
      <c r="L335"/>
      <c r="M335"/>
      <c r="N335"/>
      <c r="O335"/>
      <c r="P335"/>
    </row>
    <row r="336" spans="1:19" ht="10.5" customHeight="1" x14ac:dyDescent="0.2">
      <c r="B336"/>
      <c r="C336"/>
      <c r="D336"/>
      <c r="E336"/>
      <c r="F336"/>
      <c r="G336"/>
      <c r="H336"/>
      <c r="I336"/>
      <c r="J336"/>
      <c r="K336"/>
      <c r="L336"/>
      <c r="M336"/>
      <c r="N336"/>
      <c r="O336"/>
      <c r="P336"/>
    </row>
    <row r="337" spans="2:16" ht="11.45" customHeight="1" x14ac:dyDescent="0.2">
      <c r="B337"/>
      <c r="C337"/>
      <c r="D337"/>
      <c r="E337"/>
      <c r="F337"/>
      <c r="G337"/>
      <c r="H337"/>
      <c r="I337"/>
      <c r="J337"/>
      <c r="K337"/>
      <c r="L337"/>
      <c r="M337"/>
      <c r="N337"/>
      <c r="O337"/>
      <c r="P337"/>
    </row>
    <row r="338" spans="2:16" ht="11.25" customHeight="1" x14ac:dyDescent="0.2">
      <c r="B338"/>
      <c r="C338"/>
      <c r="D338"/>
      <c r="E338"/>
      <c r="F338"/>
      <c r="G338"/>
      <c r="H338"/>
      <c r="I338"/>
      <c r="J338"/>
      <c r="K338"/>
      <c r="L338"/>
      <c r="M338"/>
      <c r="N338"/>
      <c r="O338"/>
      <c r="P338"/>
    </row>
    <row r="339" spans="2:16" ht="11.25" customHeight="1" x14ac:dyDescent="0.2">
      <c r="B339"/>
      <c r="C339"/>
      <c r="D339"/>
      <c r="E339"/>
      <c r="F339"/>
      <c r="G339"/>
      <c r="H339"/>
      <c r="I339"/>
      <c r="J339"/>
      <c r="K339"/>
      <c r="L339"/>
      <c r="M339"/>
      <c r="N339"/>
      <c r="O339"/>
      <c r="P339"/>
    </row>
    <row r="340" spans="2:16" ht="10.5" customHeight="1" x14ac:dyDescent="0.2">
      <c r="B340"/>
      <c r="C340"/>
      <c r="D340"/>
      <c r="E340"/>
      <c r="F340"/>
      <c r="G340"/>
      <c r="H340"/>
      <c r="I340"/>
      <c r="J340"/>
      <c r="K340"/>
      <c r="L340"/>
      <c r="M340"/>
      <c r="N340"/>
      <c r="O340"/>
      <c r="P340"/>
    </row>
    <row r="341" spans="2:16" ht="22.5" customHeight="1" x14ac:dyDescent="0.2">
      <c r="B341"/>
      <c r="C341"/>
      <c r="D341"/>
      <c r="E341"/>
      <c r="F341"/>
      <c r="G341"/>
      <c r="H341"/>
      <c r="I341"/>
      <c r="J341"/>
      <c r="K341"/>
      <c r="L341"/>
      <c r="M341"/>
      <c r="N341"/>
      <c r="O341"/>
      <c r="P341"/>
    </row>
    <row r="342" spans="2:16" ht="10.5" customHeight="1" x14ac:dyDescent="0.2">
      <c r="B342"/>
      <c r="C342"/>
      <c r="D342"/>
      <c r="E342"/>
      <c r="F342"/>
      <c r="G342"/>
      <c r="H342"/>
      <c r="I342"/>
      <c r="J342"/>
      <c r="K342"/>
      <c r="L342"/>
      <c r="M342"/>
      <c r="N342"/>
      <c r="O342"/>
      <c r="P342"/>
    </row>
    <row r="343" spans="2:16" ht="6" customHeight="1" x14ac:dyDescent="0.2">
      <c r="B343"/>
      <c r="C343"/>
      <c r="D343"/>
      <c r="E343"/>
      <c r="F343"/>
      <c r="G343"/>
      <c r="H343"/>
      <c r="I343"/>
      <c r="J343"/>
      <c r="K343"/>
      <c r="L343"/>
      <c r="M343"/>
      <c r="N343"/>
      <c r="O343"/>
      <c r="P343"/>
    </row>
    <row r="344" spans="2:16" ht="10.5" customHeight="1" x14ac:dyDescent="0.2">
      <c r="B344"/>
      <c r="C344"/>
      <c r="D344"/>
      <c r="E344"/>
      <c r="F344"/>
      <c r="G344"/>
      <c r="H344"/>
      <c r="I344"/>
      <c r="J344"/>
      <c r="K344"/>
      <c r="L344"/>
      <c r="M344"/>
      <c r="N344"/>
      <c r="O344"/>
      <c r="P344"/>
    </row>
    <row r="345" spans="2:16" ht="22.5" customHeight="1" x14ac:dyDescent="0.2">
      <c r="B345"/>
      <c r="C345"/>
      <c r="D345"/>
      <c r="E345"/>
      <c r="F345"/>
      <c r="G345"/>
      <c r="H345"/>
      <c r="I345"/>
      <c r="J345"/>
      <c r="K345"/>
      <c r="L345"/>
      <c r="M345"/>
      <c r="N345"/>
      <c r="O345"/>
      <c r="P345"/>
    </row>
    <row r="346" spans="2:16" ht="10.5" customHeight="1" x14ac:dyDescent="0.2">
      <c r="B346"/>
      <c r="C346"/>
      <c r="D346"/>
      <c r="E346"/>
      <c r="F346"/>
      <c r="G346"/>
      <c r="H346"/>
      <c r="I346"/>
      <c r="J346"/>
      <c r="K346"/>
      <c r="L346"/>
      <c r="M346"/>
      <c r="N346"/>
      <c r="O346"/>
      <c r="P346"/>
    </row>
    <row r="347" spans="2:16" ht="6" customHeight="1" x14ac:dyDescent="0.2">
      <c r="B347"/>
      <c r="C347"/>
      <c r="D347"/>
      <c r="E347"/>
      <c r="F347"/>
      <c r="G347"/>
      <c r="H347"/>
      <c r="I347"/>
      <c r="J347"/>
      <c r="K347"/>
      <c r="L347"/>
      <c r="M347"/>
      <c r="N347"/>
      <c r="O347"/>
      <c r="P347"/>
    </row>
    <row r="348" spans="2:16" ht="11.45" customHeight="1" x14ac:dyDescent="0.2">
      <c r="B348"/>
      <c r="C348"/>
      <c r="D348"/>
      <c r="E348"/>
      <c r="F348"/>
      <c r="G348"/>
      <c r="H348"/>
      <c r="I348"/>
      <c r="J348"/>
      <c r="K348"/>
      <c r="L348"/>
      <c r="M348"/>
      <c r="N348"/>
      <c r="O348"/>
      <c r="P348"/>
    </row>
    <row r="349" spans="2:16" ht="22.5" customHeight="1" x14ac:dyDescent="0.2">
      <c r="B349"/>
      <c r="C349"/>
      <c r="D349"/>
      <c r="E349"/>
      <c r="F349"/>
      <c r="G349"/>
      <c r="H349"/>
      <c r="I349"/>
      <c r="J349"/>
      <c r="K349"/>
      <c r="L349"/>
      <c r="M349"/>
      <c r="N349"/>
      <c r="O349"/>
      <c r="P349"/>
    </row>
    <row r="350" spans="2:16" ht="10.5" customHeight="1" x14ac:dyDescent="0.2">
      <c r="B350"/>
      <c r="C350"/>
      <c r="D350"/>
      <c r="E350"/>
      <c r="F350"/>
      <c r="G350"/>
      <c r="H350"/>
      <c r="I350"/>
      <c r="J350"/>
      <c r="K350"/>
      <c r="L350"/>
      <c r="M350"/>
      <c r="N350"/>
      <c r="O350"/>
      <c r="P350"/>
    </row>
    <row r="351" spans="2:16" ht="10.5" customHeight="1" x14ac:dyDescent="0.2">
      <c r="B351"/>
      <c r="C351"/>
      <c r="D351"/>
      <c r="E351"/>
      <c r="F351"/>
      <c r="G351"/>
      <c r="H351"/>
      <c r="I351"/>
      <c r="J351"/>
      <c r="K351"/>
      <c r="L351"/>
      <c r="M351"/>
      <c r="N351"/>
      <c r="O351"/>
      <c r="P351"/>
    </row>
    <row r="352" spans="2:16" ht="6" customHeight="1" x14ac:dyDescent="0.2">
      <c r="B352"/>
      <c r="C352"/>
      <c r="D352"/>
      <c r="E352"/>
      <c r="F352"/>
      <c r="G352"/>
      <c r="H352"/>
      <c r="I352"/>
      <c r="J352"/>
      <c r="K352"/>
      <c r="L352"/>
      <c r="M352"/>
      <c r="N352"/>
      <c r="O352"/>
      <c r="P352"/>
    </row>
    <row r="353" spans="1:16" ht="10.5" customHeight="1" x14ac:dyDescent="0.2">
      <c r="B353"/>
      <c r="C353"/>
      <c r="D353"/>
      <c r="E353"/>
      <c r="F353"/>
      <c r="G353"/>
      <c r="H353"/>
      <c r="I353"/>
      <c r="J353"/>
      <c r="K353"/>
      <c r="L353"/>
      <c r="M353"/>
      <c r="N353"/>
      <c r="O353"/>
      <c r="P353"/>
    </row>
    <row r="354" spans="1:16" ht="22.5" customHeight="1" x14ac:dyDescent="0.2">
      <c r="B354"/>
      <c r="C354"/>
      <c r="D354"/>
      <c r="E354"/>
      <c r="F354"/>
      <c r="G354"/>
      <c r="H354"/>
      <c r="I354"/>
      <c r="J354"/>
      <c r="K354"/>
      <c r="L354"/>
      <c r="M354"/>
      <c r="N354"/>
      <c r="O354"/>
      <c r="P354"/>
    </row>
    <row r="355" spans="1:16" ht="10.5" customHeight="1" x14ac:dyDescent="0.2">
      <c r="B355"/>
      <c r="C355"/>
      <c r="D355"/>
      <c r="E355"/>
      <c r="F355"/>
      <c r="G355"/>
      <c r="H355"/>
      <c r="I355"/>
      <c r="J355"/>
      <c r="K355"/>
      <c r="L355"/>
      <c r="M355"/>
      <c r="N355"/>
      <c r="O355"/>
      <c r="P355"/>
    </row>
    <row r="356" spans="1:16" ht="10.5" customHeight="1" x14ac:dyDescent="0.2">
      <c r="B356"/>
      <c r="C356"/>
      <c r="D356"/>
      <c r="E356"/>
      <c r="F356"/>
      <c r="G356"/>
      <c r="H356"/>
      <c r="I356"/>
      <c r="J356"/>
      <c r="K356"/>
      <c r="L356"/>
      <c r="M356"/>
      <c r="N356"/>
      <c r="O356"/>
      <c r="P356"/>
    </row>
    <row r="357" spans="1:16" ht="10.5" customHeight="1" x14ac:dyDescent="0.2">
      <c r="B357"/>
      <c r="C357"/>
      <c r="D357"/>
      <c r="E357"/>
      <c r="F357"/>
      <c r="G357"/>
      <c r="H357"/>
      <c r="I357"/>
      <c r="J357"/>
      <c r="K357"/>
      <c r="L357"/>
      <c r="M357"/>
      <c r="N357"/>
      <c r="O357"/>
      <c r="P357"/>
    </row>
    <row r="358" spans="1:16" ht="10.5" customHeight="1" x14ac:dyDescent="0.2">
      <c r="B358"/>
      <c r="C358"/>
      <c r="D358"/>
      <c r="E358"/>
      <c r="F358"/>
      <c r="G358"/>
      <c r="H358"/>
      <c r="I358"/>
      <c r="J358"/>
      <c r="K358"/>
      <c r="L358"/>
      <c r="M358"/>
      <c r="N358"/>
      <c r="O358"/>
      <c r="P358"/>
    </row>
    <row r="359" spans="1:16" ht="10.5" customHeight="1" x14ac:dyDescent="0.2">
      <c r="B359"/>
      <c r="C359"/>
      <c r="D359"/>
      <c r="E359"/>
      <c r="F359"/>
      <c r="G359"/>
      <c r="H359"/>
      <c r="I359"/>
      <c r="J359"/>
      <c r="K359"/>
      <c r="L359"/>
      <c r="M359"/>
      <c r="N359"/>
      <c r="O359"/>
      <c r="P359"/>
    </row>
    <row r="360" spans="1:16" ht="10.5" customHeight="1" x14ac:dyDescent="0.2">
      <c r="B360"/>
      <c r="C360"/>
      <c r="D360"/>
      <c r="E360"/>
      <c r="F360"/>
      <c r="G360"/>
      <c r="H360"/>
      <c r="I360"/>
      <c r="J360"/>
      <c r="K360"/>
      <c r="L360"/>
      <c r="M360"/>
      <c r="N360"/>
      <c r="O360"/>
      <c r="P360"/>
    </row>
    <row r="361" spans="1:16" ht="10.5" customHeight="1" x14ac:dyDescent="0.2">
      <c r="A361" s="145">
        <v>6</v>
      </c>
      <c r="B361"/>
      <c r="C361"/>
      <c r="D361"/>
      <c r="E361"/>
      <c r="F361"/>
      <c r="G361"/>
      <c r="H361"/>
      <c r="I361"/>
      <c r="J361"/>
      <c r="K361"/>
      <c r="L361"/>
      <c r="M361"/>
      <c r="N361"/>
      <c r="O361"/>
      <c r="P361"/>
    </row>
    <row r="362" spans="1:16" ht="10.5" customHeight="1" x14ac:dyDescent="0.2">
      <c r="B362"/>
      <c r="C362"/>
      <c r="D362"/>
      <c r="E362"/>
      <c r="F362"/>
      <c r="G362"/>
      <c r="H362"/>
      <c r="I362"/>
      <c r="J362"/>
      <c r="K362"/>
      <c r="L362"/>
      <c r="M362"/>
      <c r="N362"/>
      <c r="O362"/>
      <c r="P362"/>
    </row>
    <row r="363" spans="1:16" ht="10.5" customHeight="1" x14ac:dyDescent="0.2">
      <c r="B363"/>
      <c r="C363"/>
      <c r="D363"/>
      <c r="E363"/>
      <c r="F363"/>
      <c r="G363"/>
      <c r="H363"/>
      <c r="I363"/>
      <c r="J363"/>
      <c r="K363"/>
      <c r="L363"/>
      <c r="M363"/>
      <c r="N363"/>
      <c r="O363"/>
      <c r="P363"/>
    </row>
    <row r="364" spans="1:16" ht="10.5" customHeight="1" x14ac:dyDescent="0.2">
      <c r="B364"/>
      <c r="C364"/>
      <c r="D364"/>
      <c r="E364"/>
      <c r="F364"/>
      <c r="G364"/>
      <c r="H364"/>
      <c r="I364"/>
      <c r="J364"/>
      <c r="K364"/>
      <c r="L364"/>
      <c r="M364"/>
      <c r="N364"/>
      <c r="O364"/>
      <c r="P364"/>
    </row>
    <row r="365" spans="1:16" ht="10.5" customHeight="1" x14ac:dyDescent="0.2">
      <c r="B365"/>
      <c r="C365"/>
      <c r="D365"/>
      <c r="E365"/>
      <c r="F365"/>
      <c r="G365"/>
      <c r="H365"/>
      <c r="I365"/>
      <c r="J365"/>
      <c r="K365"/>
      <c r="L365"/>
      <c r="M365"/>
      <c r="N365"/>
      <c r="O365"/>
      <c r="P365"/>
    </row>
    <row r="366" spans="1:16" ht="10.5" customHeight="1" x14ac:dyDescent="0.2">
      <c r="B366"/>
      <c r="C366"/>
      <c r="D366"/>
      <c r="E366"/>
      <c r="F366"/>
      <c r="G366"/>
      <c r="H366"/>
      <c r="I366"/>
      <c r="J366"/>
      <c r="K366"/>
      <c r="L366"/>
      <c r="M366"/>
      <c r="N366"/>
      <c r="O366"/>
      <c r="P366"/>
    </row>
    <row r="367" spans="1:16" ht="10.5" customHeight="1" x14ac:dyDescent="0.2">
      <c r="B367"/>
      <c r="C367"/>
      <c r="D367"/>
      <c r="E367"/>
      <c r="F367"/>
      <c r="G367"/>
      <c r="H367"/>
      <c r="I367"/>
      <c r="J367"/>
      <c r="K367"/>
      <c r="L367"/>
      <c r="M367"/>
      <c r="N367"/>
      <c r="O367"/>
      <c r="P367"/>
    </row>
    <row r="368" spans="1:16" ht="10.5" customHeight="1" x14ac:dyDescent="0.2">
      <c r="B368"/>
      <c r="C368"/>
      <c r="D368"/>
      <c r="E368"/>
      <c r="F368"/>
      <c r="G368"/>
      <c r="H368"/>
      <c r="I368"/>
      <c r="J368"/>
      <c r="K368"/>
      <c r="L368"/>
      <c r="M368"/>
      <c r="N368"/>
      <c r="O368"/>
      <c r="P368"/>
    </row>
    <row r="369" spans="1:16" ht="10.5" customHeight="1" x14ac:dyDescent="0.2">
      <c r="A369" s="77"/>
      <c r="B369"/>
      <c r="C369"/>
      <c r="D369"/>
      <c r="E369"/>
      <c r="F369"/>
      <c r="G369"/>
      <c r="H369"/>
      <c r="I369"/>
      <c r="J369"/>
      <c r="K369"/>
      <c r="L369"/>
      <c r="M369"/>
      <c r="N369"/>
      <c r="O369"/>
      <c r="P369"/>
    </row>
    <row r="370" spans="1:16" ht="10.5" customHeight="1" x14ac:dyDescent="0.2">
      <c r="B370"/>
      <c r="C370"/>
      <c r="D370"/>
      <c r="E370"/>
      <c r="F370"/>
      <c r="G370"/>
      <c r="H370"/>
      <c r="I370"/>
      <c r="J370"/>
      <c r="K370"/>
      <c r="L370"/>
      <c r="M370"/>
      <c r="N370"/>
      <c r="O370"/>
      <c r="P370"/>
    </row>
    <row r="371" spans="1:16" ht="10.5" customHeight="1" x14ac:dyDescent="0.2">
      <c r="B371"/>
      <c r="C371"/>
      <c r="D371"/>
      <c r="E371"/>
      <c r="F371"/>
      <c r="G371"/>
      <c r="H371"/>
      <c r="I371"/>
      <c r="J371"/>
      <c r="K371"/>
      <c r="L371"/>
      <c r="M371"/>
      <c r="N371"/>
      <c r="O371"/>
      <c r="P371"/>
    </row>
    <row r="372" spans="1:16" ht="6" customHeight="1" x14ac:dyDescent="0.2">
      <c r="B372"/>
      <c r="C372"/>
      <c r="D372"/>
      <c r="E372"/>
      <c r="F372"/>
      <c r="G372"/>
      <c r="H372"/>
      <c r="I372"/>
      <c r="J372"/>
      <c r="K372"/>
      <c r="L372"/>
      <c r="M372"/>
      <c r="N372"/>
      <c r="O372"/>
      <c r="P372"/>
    </row>
    <row r="373" spans="1:16" ht="22.5" customHeight="1" x14ac:dyDescent="0.2">
      <c r="B373"/>
      <c r="C373"/>
      <c r="D373"/>
      <c r="E373"/>
      <c r="F373"/>
      <c r="G373"/>
      <c r="H373"/>
      <c r="I373"/>
      <c r="J373"/>
      <c r="K373"/>
      <c r="L373"/>
      <c r="M373"/>
      <c r="N373"/>
      <c r="O373"/>
      <c r="P373"/>
    </row>
    <row r="374" spans="1:16" ht="9.75" customHeight="1" x14ac:dyDescent="0.2">
      <c r="B374"/>
      <c r="C374"/>
      <c r="D374"/>
      <c r="E374"/>
      <c r="F374"/>
      <c r="G374"/>
      <c r="H374"/>
      <c r="I374"/>
      <c r="J374"/>
      <c r="K374"/>
      <c r="L374"/>
      <c r="M374"/>
      <c r="N374"/>
      <c r="O374"/>
      <c r="P374"/>
    </row>
    <row r="375" spans="1:16" ht="6" customHeight="1" x14ac:dyDescent="0.2">
      <c r="B375"/>
      <c r="C375"/>
      <c r="D375"/>
      <c r="E375"/>
      <c r="F375"/>
      <c r="G375"/>
      <c r="H375"/>
      <c r="I375"/>
      <c r="J375"/>
      <c r="K375"/>
      <c r="L375"/>
      <c r="M375"/>
      <c r="N375"/>
      <c r="O375"/>
      <c r="P375"/>
    </row>
    <row r="376" spans="1:16" ht="9.75" customHeight="1" x14ac:dyDescent="0.2">
      <c r="B376"/>
      <c r="C376"/>
      <c r="D376"/>
      <c r="E376"/>
      <c r="F376"/>
      <c r="G376"/>
      <c r="H376"/>
      <c r="I376"/>
      <c r="J376"/>
      <c r="K376"/>
      <c r="L376"/>
      <c r="M376"/>
      <c r="N376"/>
      <c r="O376"/>
      <c r="P376"/>
    </row>
    <row r="377" spans="1:16" ht="11.45" customHeight="1" x14ac:dyDescent="0.2">
      <c r="B377"/>
      <c r="C377"/>
      <c r="D377"/>
      <c r="E377"/>
      <c r="F377"/>
      <c r="G377"/>
      <c r="H377"/>
      <c r="I377"/>
      <c r="J377"/>
      <c r="K377"/>
      <c r="L377"/>
      <c r="M377"/>
      <c r="N377"/>
      <c r="O377"/>
      <c r="P377"/>
    </row>
    <row r="378" spans="1:16" ht="12" customHeight="1" x14ac:dyDescent="0.2">
      <c r="B378"/>
      <c r="C378"/>
      <c r="D378"/>
      <c r="E378"/>
      <c r="F378"/>
      <c r="G378"/>
      <c r="H378"/>
      <c r="I378"/>
      <c r="J378"/>
      <c r="K378"/>
      <c r="L378"/>
      <c r="M378"/>
      <c r="N378"/>
      <c r="O378"/>
      <c r="P378"/>
    </row>
    <row r="379" spans="1:16" ht="6" customHeight="1" x14ac:dyDescent="0.2">
      <c r="B379"/>
      <c r="C379"/>
      <c r="D379"/>
      <c r="E379"/>
      <c r="F379"/>
      <c r="G379"/>
      <c r="H379"/>
      <c r="I379"/>
      <c r="J379"/>
      <c r="K379"/>
      <c r="L379"/>
      <c r="M379"/>
      <c r="N379"/>
      <c r="O379"/>
      <c r="P379"/>
    </row>
    <row r="380" spans="1:16" ht="9.75" customHeight="1" x14ac:dyDescent="0.2">
      <c r="B380"/>
      <c r="C380"/>
      <c r="D380"/>
      <c r="E380"/>
      <c r="F380"/>
      <c r="G380"/>
      <c r="H380"/>
      <c r="I380"/>
      <c r="J380"/>
      <c r="K380"/>
      <c r="L380"/>
      <c r="M380"/>
      <c r="N380"/>
      <c r="O380"/>
      <c r="P380"/>
    </row>
    <row r="381" spans="1:16" ht="9.75" customHeight="1" x14ac:dyDescent="0.2">
      <c r="B381"/>
      <c r="C381"/>
      <c r="D381"/>
      <c r="E381"/>
      <c r="F381"/>
      <c r="G381"/>
      <c r="H381"/>
      <c r="I381"/>
      <c r="J381"/>
      <c r="K381"/>
      <c r="L381"/>
      <c r="M381"/>
      <c r="N381"/>
      <c r="O381"/>
      <c r="P381"/>
    </row>
    <row r="382" spans="1:16" ht="10.5" customHeight="1" x14ac:dyDescent="0.2">
      <c r="B382"/>
      <c r="C382"/>
      <c r="D382"/>
      <c r="E382"/>
      <c r="F382"/>
      <c r="G382"/>
      <c r="H382"/>
      <c r="I382"/>
      <c r="J382"/>
      <c r="K382"/>
      <c r="L382"/>
      <c r="M382"/>
      <c r="N382"/>
      <c r="O382"/>
      <c r="P382"/>
    </row>
    <row r="383" spans="1:16" ht="10.5" customHeight="1" x14ac:dyDescent="0.2">
      <c r="B383"/>
      <c r="C383"/>
      <c r="D383"/>
      <c r="E383"/>
      <c r="F383"/>
      <c r="G383"/>
      <c r="H383"/>
      <c r="I383"/>
      <c r="J383"/>
      <c r="K383"/>
      <c r="L383"/>
      <c r="M383"/>
      <c r="N383"/>
      <c r="O383"/>
      <c r="P383"/>
    </row>
    <row r="384" spans="1:16" ht="10.5" customHeight="1" x14ac:dyDescent="0.2">
      <c r="B384"/>
      <c r="C384"/>
      <c r="D384"/>
      <c r="E384"/>
      <c r="F384"/>
      <c r="G384"/>
      <c r="H384"/>
      <c r="I384"/>
      <c r="J384"/>
      <c r="K384"/>
      <c r="L384"/>
      <c r="M384"/>
      <c r="N384"/>
      <c r="O384"/>
      <c r="P384"/>
    </row>
    <row r="385" spans="1:2" s="59" customFormat="1" ht="11.45" customHeight="1" x14ac:dyDescent="0.2">
      <c r="A385" s="59" t="s">
        <v>423</v>
      </c>
      <c r="B385" s="47"/>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27">
    <mergeCell ref="C240:J240"/>
    <mergeCell ref="B239:B240"/>
    <mergeCell ref="G2:G3"/>
    <mergeCell ref="C4:H4"/>
    <mergeCell ref="B2:B4"/>
    <mergeCell ref="C2:C3"/>
    <mergeCell ref="D2:D3"/>
    <mergeCell ref="B224:C224"/>
    <mergeCell ref="B223:C223"/>
    <mergeCell ref="E2:E3"/>
    <mergeCell ref="B187:C187"/>
    <mergeCell ref="B209:C209"/>
    <mergeCell ref="B215:C215"/>
    <mergeCell ref="B208:C208"/>
    <mergeCell ref="B211:C211"/>
    <mergeCell ref="B214:C214"/>
    <mergeCell ref="B218:C218"/>
    <mergeCell ref="B219:C219"/>
    <mergeCell ref="I86:I87"/>
    <mergeCell ref="B226:C226"/>
    <mergeCell ref="B222:C222"/>
    <mergeCell ref="G239:H239"/>
    <mergeCell ref="B158:C158"/>
    <mergeCell ref="B159:C159"/>
    <mergeCell ref="B183:C183"/>
    <mergeCell ref="B175:C175"/>
    <mergeCell ref="B174:C174"/>
    <mergeCell ref="B192:C192"/>
    <mergeCell ref="B190:C190"/>
    <mergeCell ref="B182:C182"/>
    <mergeCell ref="B184:C184"/>
    <mergeCell ref="B167:C167"/>
    <mergeCell ref="B163:C163"/>
    <mergeCell ref="B178:C178"/>
    <mergeCell ref="B207:C207"/>
    <mergeCell ref="B200:C200"/>
    <mergeCell ref="B197:C197"/>
    <mergeCell ref="B194:C194"/>
    <mergeCell ref="B173:C173"/>
    <mergeCell ref="B162:C162"/>
    <mergeCell ref="B160:C160"/>
    <mergeCell ref="B170:C170"/>
    <mergeCell ref="B203:C203"/>
    <mergeCell ref="B179:C179"/>
    <mergeCell ref="B180:C180"/>
    <mergeCell ref="B195:C195"/>
    <mergeCell ref="B189:C189"/>
    <mergeCell ref="B199:C199"/>
    <mergeCell ref="B205:C205"/>
    <mergeCell ref="B202:C202"/>
    <mergeCell ref="B193:C193"/>
    <mergeCell ref="B198:C198"/>
    <mergeCell ref="B172:C172"/>
    <mergeCell ref="B165:C165"/>
    <mergeCell ref="B168:C168"/>
    <mergeCell ref="B164:C164"/>
    <mergeCell ref="B177:C177"/>
    <mergeCell ref="B169:C169"/>
    <mergeCell ref="B76:C76"/>
    <mergeCell ref="B73:C73"/>
    <mergeCell ref="B74:C74"/>
    <mergeCell ref="B75:C75"/>
    <mergeCell ref="B91:C91"/>
    <mergeCell ref="B156:C157"/>
    <mergeCell ref="B106:C106"/>
    <mergeCell ref="B113:C113"/>
    <mergeCell ref="B110:C110"/>
    <mergeCell ref="B78:C78"/>
    <mergeCell ref="B77:C77"/>
    <mergeCell ref="B93:C93"/>
    <mergeCell ref="B89:C89"/>
    <mergeCell ref="B97:C97"/>
    <mergeCell ref="B95:C95"/>
    <mergeCell ref="B96:C96"/>
    <mergeCell ref="B109:C109"/>
    <mergeCell ref="D88:I88"/>
    <mergeCell ref="B94:C94"/>
    <mergeCell ref="B111:C111"/>
    <mergeCell ref="B112:C112"/>
    <mergeCell ref="B90:C90"/>
    <mergeCell ref="B102:C103"/>
    <mergeCell ref="B104:C104"/>
    <mergeCell ref="B105:C105"/>
    <mergeCell ref="B107:C107"/>
    <mergeCell ref="B92:C92"/>
    <mergeCell ref="B98:C98"/>
    <mergeCell ref="D103:K103"/>
    <mergeCell ref="F2:F3"/>
    <mergeCell ref="B72:C72"/>
    <mergeCell ref="B266:C267"/>
    <mergeCell ref="B268:C268"/>
    <mergeCell ref="B273:I273"/>
    <mergeCell ref="B271:F271"/>
    <mergeCell ref="B269:C269"/>
    <mergeCell ref="B270:C270"/>
    <mergeCell ref="B213:C213"/>
    <mergeCell ref="B204:C204"/>
    <mergeCell ref="B188:C188"/>
    <mergeCell ref="B220:C220"/>
    <mergeCell ref="B210:C210"/>
    <mergeCell ref="B212:C212"/>
    <mergeCell ref="B185:C185"/>
    <mergeCell ref="B217:C217"/>
    <mergeCell ref="F76:H76"/>
    <mergeCell ref="D156:D157"/>
    <mergeCell ref="E157:J157"/>
    <mergeCell ref="D86:H86"/>
    <mergeCell ref="B101:G101"/>
    <mergeCell ref="B108:C108"/>
    <mergeCell ref="B79:C79"/>
    <mergeCell ref="B86:C88"/>
    <mergeCell ref="D267:I267"/>
    <mergeCell ref="B312:C312"/>
    <mergeCell ref="B316:C316"/>
    <mergeCell ref="B317:C317"/>
    <mergeCell ref="B319:C319"/>
    <mergeCell ref="B320:C320"/>
    <mergeCell ref="B277:C278"/>
    <mergeCell ref="B280:C280"/>
    <mergeCell ref="B288:C288"/>
    <mergeCell ref="B292:C292"/>
    <mergeCell ref="B297:C297"/>
    <mergeCell ref="B300:C300"/>
    <mergeCell ref="B303:C303"/>
    <mergeCell ref="B306:C306"/>
    <mergeCell ref="B309:C309"/>
    <mergeCell ref="B284:C284"/>
  </mergeCells>
  <phoneticPr fontId="0" type="noConversion"/>
  <pageMargins left="0.74803149606299213" right="0.31496062992125984" top="0.59055118110236227" bottom="0.59055118110236227" header="0.51181102362204722" footer="0.51181102362204722"/>
  <pageSetup paperSize="9" scale="67" orientation="portrait" r:id="rId2"/>
  <headerFooter alignWithMargins="0"/>
  <rowBreaks count="4" manualBreakCount="4">
    <brk id="84" max="16383" man="1"/>
    <brk id="154" max="16383" man="1"/>
    <brk id="237" max="16383" man="1"/>
    <brk id="336" max="16383" man="1"/>
  </rowBreaks>
  <colBreaks count="2" manualBreakCount="2">
    <brk id="15" max="1048575" man="1"/>
    <brk id="19" max="1048575" man="1"/>
  </colBreaks>
  <ignoredErrors>
    <ignoredError sqref="D88 C240 C4 E15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51"/>
  <sheetViews>
    <sheetView view="pageBreakPreview" topLeftCell="A1927" zoomScale="145" zoomScaleNormal="100" zoomScaleSheetLayoutView="145" workbookViewId="0">
      <selection activeCell="J1954" sqref="J1954:J1956"/>
    </sheetView>
  </sheetViews>
  <sheetFormatPr defaultColWidth="9.140625" defaultRowHeight="11.45" customHeight="1" x14ac:dyDescent="0.2"/>
  <cols>
    <col min="1" max="1" width="2.7109375" style="46" customWidth="1"/>
    <col min="2" max="4" width="9.42578125" style="46" customWidth="1"/>
    <col min="5" max="5" width="10.5703125" style="46" customWidth="1"/>
    <col min="6" max="6" width="9.42578125" style="46" customWidth="1"/>
    <col min="7" max="7" width="9.85546875" style="46" customWidth="1"/>
    <col min="8" max="8" width="10.5703125" style="46" customWidth="1"/>
    <col min="9" max="17" width="9.42578125" style="46" customWidth="1"/>
    <col min="18" max="19" width="9.28515625" style="46" customWidth="1"/>
    <col min="20" max="16384" width="9.140625" style="46"/>
  </cols>
  <sheetData>
    <row r="1" spans="2:11" ht="11.45" customHeight="1" x14ac:dyDescent="0.2">
      <c r="B1" s="1246" t="s">
        <v>1680</v>
      </c>
      <c r="C1" s="59"/>
      <c r="D1" s="59"/>
      <c r="E1" s="59"/>
      <c r="F1" s="59"/>
      <c r="G1" s="59"/>
      <c r="H1" s="59"/>
      <c r="I1" s="59"/>
      <c r="J1" s="59"/>
      <c r="K1" s="59"/>
    </row>
    <row r="2" spans="2:11" ht="10.5" customHeight="1" x14ac:dyDescent="0.2">
      <c r="B2" s="1763" t="s">
        <v>231</v>
      </c>
      <c r="C2" s="1756" t="s">
        <v>428</v>
      </c>
      <c r="D2" s="1756" t="s">
        <v>1034</v>
      </c>
      <c r="E2" s="1756" t="s">
        <v>1035</v>
      </c>
      <c r="F2" s="1825" t="s">
        <v>1036</v>
      </c>
      <c r="G2" s="1826"/>
      <c r="H2" s="1826"/>
      <c r="I2" s="1827"/>
      <c r="J2" s="1864" t="s">
        <v>910</v>
      </c>
      <c r="K2" s="1763" t="s">
        <v>48</v>
      </c>
    </row>
    <row r="3" spans="2:11" ht="10.5" customHeight="1" x14ac:dyDescent="0.2">
      <c r="B3" s="1781"/>
      <c r="C3" s="1772"/>
      <c r="D3" s="1772"/>
      <c r="E3" s="1815"/>
      <c r="F3" s="1825" t="s">
        <v>392</v>
      </c>
      <c r="G3" s="1827"/>
      <c r="H3" s="1825" t="s">
        <v>234</v>
      </c>
      <c r="I3" s="1827"/>
      <c r="J3" s="1865"/>
      <c r="K3" s="1781"/>
    </row>
    <row r="4" spans="2:11" ht="10.5" customHeight="1" x14ac:dyDescent="0.2">
      <c r="B4" s="1781"/>
      <c r="C4" s="1757"/>
      <c r="D4" s="1757"/>
      <c r="E4" s="1816"/>
      <c r="F4" s="382" t="s">
        <v>289</v>
      </c>
      <c r="G4" s="305" t="s">
        <v>217</v>
      </c>
      <c r="H4" s="382" t="s">
        <v>289</v>
      </c>
      <c r="I4" s="305" t="s">
        <v>217</v>
      </c>
      <c r="J4" s="1866"/>
      <c r="K4" s="1781"/>
    </row>
    <row r="5" spans="2:11" ht="10.5" customHeight="1" x14ac:dyDescent="0.2">
      <c r="B5" s="1764"/>
      <c r="C5" s="375" t="s">
        <v>235</v>
      </c>
      <c r="D5" s="375" t="s">
        <v>236</v>
      </c>
      <c r="E5" s="383" t="s">
        <v>441</v>
      </c>
      <c r="F5" s="1825" t="s">
        <v>795</v>
      </c>
      <c r="G5" s="1826"/>
      <c r="H5" s="1826"/>
      <c r="I5" s="1827"/>
      <c r="J5" s="1292" t="s">
        <v>1245</v>
      </c>
      <c r="K5" s="1764"/>
    </row>
    <row r="6" spans="2:11" ht="10.5" customHeight="1" x14ac:dyDescent="0.2">
      <c r="B6" s="278" t="s">
        <v>672</v>
      </c>
      <c r="C6" s="457">
        <v>4488</v>
      </c>
      <c r="D6" s="457">
        <v>14872</v>
      </c>
      <c r="E6" s="458">
        <v>1768711</v>
      </c>
      <c r="F6" s="502">
        <v>134.15</v>
      </c>
      <c r="G6" s="515">
        <v>134</v>
      </c>
      <c r="H6" s="515">
        <v>118.25</v>
      </c>
      <c r="I6" s="500">
        <v>115</v>
      </c>
      <c r="J6" s="657">
        <v>14.1</v>
      </c>
      <c r="K6" s="864" t="s">
        <v>673</v>
      </c>
    </row>
    <row r="7" spans="2:11" ht="10.5" customHeight="1" x14ac:dyDescent="0.2">
      <c r="B7" s="278" t="s">
        <v>673</v>
      </c>
      <c r="C7" s="457">
        <v>4664</v>
      </c>
      <c r="D7" s="457">
        <v>8781</v>
      </c>
      <c r="E7" s="458">
        <v>1190204</v>
      </c>
      <c r="F7" s="502">
        <v>155.05000000000001</v>
      </c>
      <c r="G7" s="515">
        <v>155.05000000000001</v>
      </c>
      <c r="H7" s="515">
        <v>134.05000000000001</v>
      </c>
      <c r="I7" s="500">
        <v>134.05000000000001</v>
      </c>
      <c r="J7" s="657">
        <v>16.2</v>
      </c>
      <c r="K7" s="864" t="s">
        <v>674</v>
      </c>
    </row>
    <row r="8" spans="2:11" ht="10.5" customHeight="1" x14ac:dyDescent="0.2">
      <c r="B8" s="278" t="s">
        <v>674</v>
      </c>
      <c r="C8" s="457">
        <v>4680</v>
      </c>
      <c r="D8" s="457">
        <v>4399</v>
      </c>
      <c r="E8" s="458">
        <v>770447</v>
      </c>
      <c r="F8" s="502">
        <v>170.05</v>
      </c>
      <c r="G8" s="515">
        <v>170.05</v>
      </c>
      <c r="H8" s="515">
        <v>167.55</v>
      </c>
      <c r="I8" s="500">
        <v>167.55</v>
      </c>
      <c r="J8" s="657">
        <v>20.3</v>
      </c>
      <c r="K8" s="864" t="s">
        <v>675</v>
      </c>
    </row>
    <row r="9" spans="2:11" ht="10.5" customHeight="1" x14ac:dyDescent="0.2">
      <c r="B9" s="278" t="s">
        <v>675</v>
      </c>
      <c r="C9" s="457">
        <v>4839</v>
      </c>
      <c r="D9" s="457">
        <v>4797</v>
      </c>
      <c r="E9" s="458">
        <v>1055662</v>
      </c>
      <c r="F9" s="502">
        <v>219.5</v>
      </c>
      <c r="G9" s="515">
        <v>215.55</v>
      </c>
      <c r="H9" s="515">
        <v>218.55</v>
      </c>
      <c r="I9" s="500">
        <v>214.6</v>
      </c>
      <c r="J9" s="657">
        <v>26.2</v>
      </c>
      <c r="K9" s="864" t="s">
        <v>676</v>
      </c>
    </row>
    <row r="10" spans="2:11" ht="10.5" customHeight="1" x14ac:dyDescent="0.2">
      <c r="B10" s="278" t="s">
        <v>676</v>
      </c>
      <c r="C10" s="457">
        <v>4502</v>
      </c>
      <c r="D10" s="457">
        <v>8444</v>
      </c>
      <c r="E10" s="458">
        <v>1920603</v>
      </c>
      <c r="F10" s="502">
        <v>221.45</v>
      </c>
      <c r="G10" s="515">
        <v>217.5</v>
      </c>
      <c r="H10" s="515">
        <v>218.6</v>
      </c>
      <c r="I10" s="500">
        <v>214.65</v>
      </c>
      <c r="J10" s="657">
        <v>26.2</v>
      </c>
      <c r="K10" s="864" t="s">
        <v>677</v>
      </c>
    </row>
    <row r="11" spans="2:11" ht="10.5" customHeight="1" x14ac:dyDescent="0.2">
      <c r="B11" s="278"/>
      <c r="C11" s="457"/>
      <c r="D11" s="457"/>
      <c r="E11" s="458"/>
      <c r="F11" s="502"/>
      <c r="G11" s="515"/>
      <c r="H11" s="515"/>
      <c r="I11" s="500"/>
      <c r="J11" s="657"/>
      <c r="K11" s="864"/>
    </row>
    <row r="12" spans="2:11" ht="10.5" customHeight="1" x14ac:dyDescent="0.2">
      <c r="B12" s="278" t="s">
        <v>677</v>
      </c>
      <c r="C12" s="457">
        <v>4829</v>
      </c>
      <c r="D12" s="457">
        <v>8600</v>
      </c>
      <c r="E12" s="458">
        <v>2008968</v>
      </c>
      <c r="F12" s="502">
        <v>283.58999999999997</v>
      </c>
      <c r="G12" s="515">
        <v>271.77</v>
      </c>
      <c r="H12" s="515">
        <v>240.35</v>
      </c>
      <c r="I12" s="500">
        <v>225.27</v>
      </c>
      <c r="J12" s="657">
        <v>28.1</v>
      </c>
      <c r="K12" s="864" t="s">
        <v>678</v>
      </c>
    </row>
    <row r="13" spans="2:11" ht="10.5" customHeight="1" x14ac:dyDescent="0.2">
      <c r="B13" s="278" t="s">
        <v>678</v>
      </c>
      <c r="C13" s="457">
        <v>5063</v>
      </c>
      <c r="D13" s="457">
        <v>7890</v>
      </c>
      <c r="E13" s="458">
        <v>1986303</v>
      </c>
      <c r="F13" s="502">
        <v>318</v>
      </c>
      <c r="G13" s="515">
        <v>306</v>
      </c>
      <c r="H13" s="515">
        <v>318</v>
      </c>
      <c r="I13" s="500">
        <v>306</v>
      </c>
      <c r="J13" s="657">
        <v>30.3</v>
      </c>
      <c r="K13" s="864" t="s">
        <v>679</v>
      </c>
    </row>
    <row r="14" spans="2:11" ht="10.5" customHeight="1" x14ac:dyDescent="0.2">
      <c r="B14" s="278" t="s">
        <v>679</v>
      </c>
      <c r="C14" s="457">
        <v>4736</v>
      </c>
      <c r="D14" s="457">
        <v>7670</v>
      </c>
      <c r="E14" s="458">
        <v>1960705</v>
      </c>
      <c r="F14" s="502">
        <v>288</v>
      </c>
      <c r="G14" s="515">
        <v>283</v>
      </c>
      <c r="H14" s="515">
        <v>288</v>
      </c>
      <c r="I14" s="500">
        <v>283</v>
      </c>
      <c r="J14" s="657">
        <v>31.2</v>
      </c>
      <c r="K14" s="864" t="s">
        <v>680</v>
      </c>
    </row>
    <row r="15" spans="2:11" ht="10.5" customHeight="1" x14ac:dyDescent="0.2">
      <c r="B15" s="278" t="s">
        <v>680</v>
      </c>
      <c r="C15" s="457">
        <v>4394</v>
      </c>
      <c r="D15" s="457">
        <v>12481</v>
      </c>
      <c r="E15" s="458">
        <v>3328612</v>
      </c>
      <c r="F15" s="502">
        <v>268</v>
      </c>
      <c r="G15" s="515">
        <v>263</v>
      </c>
      <c r="H15" s="515">
        <v>268</v>
      </c>
      <c r="I15" s="500">
        <v>263</v>
      </c>
      <c r="J15" s="657">
        <v>31.6</v>
      </c>
      <c r="K15" s="864" t="s">
        <v>681</v>
      </c>
    </row>
    <row r="16" spans="2:11" ht="10.5" customHeight="1" x14ac:dyDescent="0.2">
      <c r="B16" s="278" t="s">
        <v>681</v>
      </c>
      <c r="C16" s="457">
        <v>4163</v>
      </c>
      <c r="D16" s="457">
        <v>9180</v>
      </c>
      <c r="E16" s="458">
        <v>2814823</v>
      </c>
      <c r="F16" s="502">
        <v>302.67</v>
      </c>
      <c r="G16" s="515">
        <v>302.67</v>
      </c>
      <c r="H16" s="515">
        <v>302.67</v>
      </c>
      <c r="I16" s="500">
        <v>302.67</v>
      </c>
      <c r="J16" s="657">
        <v>36.700000000000003</v>
      </c>
      <c r="K16" s="864" t="s">
        <v>682</v>
      </c>
    </row>
    <row r="17" spans="2:11" ht="10.5" customHeight="1" x14ac:dyDescent="0.2">
      <c r="B17" s="278"/>
      <c r="C17" s="457"/>
      <c r="D17" s="457"/>
      <c r="E17" s="458"/>
      <c r="F17" s="502"/>
      <c r="G17" s="515"/>
      <c r="H17" s="515"/>
      <c r="I17" s="500"/>
      <c r="J17" s="657"/>
      <c r="K17" s="864"/>
    </row>
    <row r="18" spans="2:11" ht="10.5" customHeight="1" x14ac:dyDescent="0.2">
      <c r="B18" s="278" t="s">
        <v>682</v>
      </c>
      <c r="C18" s="457">
        <v>3816</v>
      </c>
      <c r="D18" s="457">
        <v>8614</v>
      </c>
      <c r="E18" s="458">
        <v>3201580</v>
      </c>
      <c r="F18" s="502">
        <v>357.62</v>
      </c>
      <c r="G18" s="515">
        <v>357.62</v>
      </c>
      <c r="H18" s="515">
        <v>357.62</v>
      </c>
      <c r="I18" s="500">
        <v>357.62</v>
      </c>
      <c r="J18" s="657">
        <v>43.3</v>
      </c>
      <c r="K18" s="864" t="s">
        <v>683</v>
      </c>
    </row>
    <row r="19" spans="2:11" ht="10.5" customHeight="1" x14ac:dyDescent="0.2">
      <c r="B19" s="278" t="s">
        <v>683</v>
      </c>
      <c r="C19" s="457">
        <v>4173</v>
      </c>
      <c r="D19" s="457">
        <v>3277</v>
      </c>
      <c r="E19" s="458">
        <v>1489980</v>
      </c>
      <c r="F19" s="502">
        <v>445</v>
      </c>
      <c r="G19" s="515">
        <v>445</v>
      </c>
      <c r="H19" s="515">
        <v>452.81</v>
      </c>
      <c r="I19" s="500">
        <v>452.81</v>
      </c>
      <c r="J19" s="657">
        <v>54.8</v>
      </c>
      <c r="K19" s="864" t="s">
        <v>397</v>
      </c>
    </row>
    <row r="20" spans="2:11" ht="10.5" customHeight="1" x14ac:dyDescent="0.2">
      <c r="B20" s="278" t="s">
        <v>397</v>
      </c>
      <c r="C20" s="457">
        <v>4377</v>
      </c>
      <c r="D20" s="457">
        <v>9997</v>
      </c>
      <c r="E20" s="458">
        <v>4137166</v>
      </c>
      <c r="F20" s="502">
        <v>417</v>
      </c>
      <c r="G20" s="515">
        <v>417</v>
      </c>
      <c r="H20" s="515">
        <v>417</v>
      </c>
      <c r="I20" s="500">
        <v>417</v>
      </c>
      <c r="J20" s="657">
        <v>50</v>
      </c>
      <c r="K20" s="864" t="s">
        <v>398</v>
      </c>
    </row>
    <row r="21" spans="2:11" ht="10.5" customHeight="1" x14ac:dyDescent="0.2">
      <c r="B21" s="278" t="s">
        <v>398</v>
      </c>
      <c r="C21" s="457">
        <v>4661</v>
      </c>
      <c r="D21" s="457">
        <v>13275</v>
      </c>
      <c r="E21" s="458">
        <v>4868414</v>
      </c>
      <c r="F21" s="502">
        <v>330</v>
      </c>
      <c r="G21" s="515">
        <v>330</v>
      </c>
      <c r="H21" s="515">
        <v>387.02</v>
      </c>
      <c r="I21" s="500">
        <v>387.02</v>
      </c>
      <c r="J21" s="657">
        <v>46.9</v>
      </c>
      <c r="K21" s="864" t="s">
        <v>399</v>
      </c>
    </row>
    <row r="22" spans="2:11" ht="10.5" customHeight="1" x14ac:dyDescent="0.2">
      <c r="B22" s="278" t="s">
        <v>399</v>
      </c>
      <c r="C22" s="457">
        <v>3526</v>
      </c>
      <c r="D22" s="457">
        <v>4866</v>
      </c>
      <c r="E22" s="458">
        <v>2825182</v>
      </c>
      <c r="F22" s="502">
        <v>304</v>
      </c>
      <c r="G22" s="515">
        <v>304</v>
      </c>
      <c r="H22" s="515">
        <v>598.62</v>
      </c>
      <c r="I22" s="500">
        <v>598.62</v>
      </c>
      <c r="J22" s="657">
        <v>72.5</v>
      </c>
      <c r="K22" s="864" t="s">
        <v>280</v>
      </c>
    </row>
    <row r="23" spans="2:11" ht="10.5" customHeight="1" x14ac:dyDescent="0.2">
      <c r="B23" s="278"/>
      <c r="C23" s="457"/>
      <c r="D23" s="457"/>
      <c r="E23" s="458"/>
      <c r="F23" s="502"/>
      <c r="G23" s="515"/>
      <c r="H23" s="515"/>
      <c r="I23" s="500"/>
      <c r="J23" s="657"/>
      <c r="K23" s="864"/>
    </row>
    <row r="24" spans="2:11" ht="10.5" customHeight="1" x14ac:dyDescent="0.2">
      <c r="B24" s="278" t="s">
        <v>280</v>
      </c>
      <c r="C24" s="457">
        <v>3761</v>
      </c>
      <c r="D24" s="457">
        <v>10171</v>
      </c>
      <c r="E24" s="458">
        <v>6043332</v>
      </c>
      <c r="F24" s="502">
        <v>483.97</v>
      </c>
      <c r="G24" s="515">
        <v>475.05</v>
      </c>
      <c r="H24" s="515">
        <v>593.14</v>
      </c>
      <c r="I24" s="500">
        <v>638.16999999999996</v>
      </c>
      <c r="J24" s="657">
        <v>74.400000000000006</v>
      </c>
      <c r="K24" s="864" t="s">
        <v>281</v>
      </c>
    </row>
    <row r="25" spans="2:11" ht="10.5" customHeight="1" x14ac:dyDescent="0.2">
      <c r="B25" s="278" t="s">
        <v>281</v>
      </c>
      <c r="C25" s="457">
        <v>4023</v>
      </c>
      <c r="D25" s="457">
        <v>10136</v>
      </c>
      <c r="E25" s="458">
        <v>6000866</v>
      </c>
      <c r="F25" s="502">
        <v>580</v>
      </c>
      <c r="G25" s="515">
        <v>600</v>
      </c>
      <c r="H25" s="465" t="s">
        <v>443</v>
      </c>
      <c r="I25" s="499" t="s">
        <v>443</v>
      </c>
      <c r="J25" s="657">
        <v>72.400000000000006</v>
      </c>
      <c r="K25" s="864" t="s">
        <v>282</v>
      </c>
    </row>
    <row r="26" spans="2:11" ht="10.5" customHeight="1" x14ac:dyDescent="0.2">
      <c r="B26" s="278" t="s">
        <v>282</v>
      </c>
      <c r="C26" s="457">
        <v>3560</v>
      </c>
      <c r="D26" s="457">
        <v>7693</v>
      </c>
      <c r="E26" s="458">
        <v>4454363</v>
      </c>
      <c r="F26" s="502">
        <v>593.53</v>
      </c>
      <c r="G26" s="515">
        <v>539.4</v>
      </c>
      <c r="H26" s="465" t="s">
        <v>443</v>
      </c>
      <c r="I26" s="499" t="s">
        <v>443</v>
      </c>
      <c r="J26" s="657">
        <v>69.7</v>
      </c>
      <c r="K26" s="864" t="s">
        <v>283</v>
      </c>
    </row>
    <row r="27" spans="2:11" ht="10.5" customHeight="1" x14ac:dyDescent="0.2">
      <c r="B27" s="278" t="s">
        <v>283</v>
      </c>
      <c r="C27" s="457">
        <v>3567</v>
      </c>
      <c r="D27" s="457">
        <v>7946</v>
      </c>
      <c r="E27" s="458">
        <v>5397112</v>
      </c>
      <c r="F27" s="502">
        <v>671.25</v>
      </c>
      <c r="G27" s="515">
        <v>677.58</v>
      </c>
      <c r="H27" s="465" t="s">
        <v>443</v>
      </c>
      <c r="I27" s="499" t="s">
        <v>443</v>
      </c>
      <c r="J27" s="657">
        <v>77.400000000000006</v>
      </c>
      <c r="K27" s="864" t="s">
        <v>239</v>
      </c>
    </row>
    <row r="28" spans="2:11" ht="10.5" customHeight="1" x14ac:dyDescent="0.2">
      <c r="B28" s="278" t="s">
        <v>239</v>
      </c>
      <c r="C28" s="457">
        <v>4013</v>
      </c>
      <c r="D28" s="457">
        <v>11455</v>
      </c>
      <c r="E28" s="458">
        <v>6289684</v>
      </c>
      <c r="F28" s="502">
        <v>535.1</v>
      </c>
      <c r="G28" s="515">
        <v>560.04999999999995</v>
      </c>
      <c r="H28" s="465" t="s">
        <v>443</v>
      </c>
      <c r="I28" s="499" t="s">
        <v>443</v>
      </c>
      <c r="J28" s="657">
        <v>71.3</v>
      </c>
      <c r="K28" s="890" t="s">
        <v>284</v>
      </c>
    </row>
    <row r="29" spans="2:11" ht="10.5" customHeight="1" x14ac:dyDescent="0.2">
      <c r="B29" s="278"/>
      <c r="C29" s="457"/>
      <c r="D29" s="457"/>
      <c r="E29" s="458"/>
      <c r="F29" s="502"/>
      <c r="G29" s="515"/>
      <c r="H29" s="465"/>
      <c r="I29" s="499"/>
      <c r="J29" s="657"/>
      <c r="K29" s="864"/>
    </row>
    <row r="30" spans="2:11" ht="10.5" customHeight="1" x14ac:dyDescent="0.2">
      <c r="B30" s="278" t="s">
        <v>284</v>
      </c>
      <c r="C30" s="457">
        <v>3189</v>
      </c>
      <c r="D30" s="457">
        <v>7772</v>
      </c>
      <c r="E30" s="458">
        <v>6928826</v>
      </c>
      <c r="F30" s="502">
        <v>937.61</v>
      </c>
      <c r="G30" s="515">
        <v>810.27</v>
      </c>
      <c r="H30" s="465" t="s">
        <v>443</v>
      </c>
      <c r="I30" s="499" t="s">
        <v>443</v>
      </c>
      <c r="J30" s="657">
        <v>93.7</v>
      </c>
      <c r="K30" s="881" t="s">
        <v>285</v>
      </c>
    </row>
    <row r="31" spans="2:11" ht="10.5" customHeight="1" x14ac:dyDescent="0.2">
      <c r="B31" s="278" t="s">
        <v>285</v>
      </c>
      <c r="C31" s="458">
        <v>3533</v>
      </c>
      <c r="D31" s="458">
        <v>10076</v>
      </c>
      <c r="E31" s="458">
        <v>13814457</v>
      </c>
      <c r="F31" s="502">
        <v>1361.32</v>
      </c>
      <c r="G31" s="502">
        <v>1370.5</v>
      </c>
      <c r="H31" s="283" t="s">
        <v>443</v>
      </c>
      <c r="I31" s="283" t="s">
        <v>443</v>
      </c>
      <c r="J31" s="657">
        <v>146.1</v>
      </c>
      <c r="K31" s="862" t="s">
        <v>238</v>
      </c>
    </row>
    <row r="32" spans="2:11" ht="10.5" customHeight="1" x14ac:dyDescent="0.2">
      <c r="B32" s="278" t="s">
        <v>238</v>
      </c>
      <c r="C32" s="458">
        <v>3651</v>
      </c>
      <c r="D32" s="458">
        <v>9705</v>
      </c>
      <c r="E32" s="458">
        <v>9134479</v>
      </c>
      <c r="F32" s="502">
        <v>947.69</v>
      </c>
      <c r="G32" s="502">
        <v>912.95</v>
      </c>
      <c r="H32" s="283" t="s">
        <v>443</v>
      </c>
      <c r="I32" s="283" t="s">
        <v>443</v>
      </c>
      <c r="J32" s="657">
        <v>130.6</v>
      </c>
      <c r="K32" s="862" t="s">
        <v>638</v>
      </c>
    </row>
    <row r="33" spans="2:11" ht="10.5" customHeight="1" x14ac:dyDescent="0.2">
      <c r="B33" s="278" t="s">
        <v>638</v>
      </c>
      <c r="C33" s="458">
        <v>3204</v>
      </c>
      <c r="D33" s="458">
        <v>9737</v>
      </c>
      <c r="E33" s="458">
        <v>8217185</v>
      </c>
      <c r="F33" s="502">
        <v>822.28</v>
      </c>
      <c r="G33" s="502">
        <v>875.06</v>
      </c>
      <c r="H33" s="283" t="s">
        <v>443</v>
      </c>
      <c r="I33" s="283" t="s">
        <v>443</v>
      </c>
      <c r="J33" s="657">
        <v>105.3</v>
      </c>
      <c r="K33" s="862" t="s">
        <v>666</v>
      </c>
    </row>
    <row r="34" spans="2:11" ht="10.5" customHeight="1" x14ac:dyDescent="0.2">
      <c r="B34" s="278" t="s">
        <v>666</v>
      </c>
      <c r="C34" s="458">
        <v>3223</v>
      </c>
      <c r="D34" s="458">
        <v>11749</v>
      </c>
      <c r="E34" s="458">
        <v>7473768</v>
      </c>
      <c r="F34" s="502">
        <v>659.66</v>
      </c>
      <c r="G34" s="502">
        <v>586.67999999999995</v>
      </c>
      <c r="H34" s="283" t="s">
        <v>443</v>
      </c>
      <c r="I34" s="283" t="s">
        <v>443</v>
      </c>
      <c r="J34" s="657">
        <v>58.2</v>
      </c>
      <c r="K34" s="862" t="s">
        <v>444</v>
      </c>
    </row>
    <row r="35" spans="2:11" ht="10.5" customHeight="1" x14ac:dyDescent="0.2">
      <c r="B35" s="278"/>
      <c r="C35" s="458"/>
      <c r="D35" s="458"/>
      <c r="E35" s="458"/>
      <c r="F35" s="502"/>
      <c r="G35" s="502"/>
      <c r="H35" s="283"/>
      <c r="I35" s="283"/>
      <c r="J35" s="657"/>
      <c r="K35" s="862"/>
    </row>
    <row r="36" spans="2:11" ht="10.5" customHeight="1" x14ac:dyDescent="0.2">
      <c r="B36" s="299" t="s">
        <v>444</v>
      </c>
      <c r="C36" s="458">
        <v>2032</v>
      </c>
      <c r="D36" s="458">
        <v>6947</v>
      </c>
      <c r="E36" s="458">
        <v>7418730</v>
      </c>
      <c r="F36" s="502">
        <v>996.4</v>
      </c>
      <c r="G36" s="502">
        <v>960.33</v>
      </c>
      <c r="H36" s="283" t="s">
        <v>443</v>
      </c>
      <c r="I36" s="283" t="s">
        <v>443</v>
      </c>
      <c r="J36" s="657">
        <v>88.3</v>
      </c>
      <c r="K36" s="862" t="s">
        <v>332</v>
      </c>
    </row>
    <row r="37" spans="2:11" ht="10.5" customHeight="1" x14ac:dyDescent="0.2">
      <c r="B37" s="455" t="s">
        <v>332</v>
      </c>
      <c r="C37" s="458">
        <v>2897</v>
      </c>
      <c r="D37" s="458">
        <v>7339</v>
      </c>
      <c r="E37" s="458">
        <v>10641551</v>
      </c>
      <c r="F37" s="502">
        <v>1513.18</v>
      </c>
      <c r="G37" s="502">
        <v>1484.87</v>
      </c>
      <c r="H37" s="283" t="s">
        <v>443</v>
      </c>
      <c r="I37" s="283" t="s">
        <v>443</v>
      </c>
      <c r="J37" s="657">
        <v>135.1</v>
      </c>
      <c r="K37" s="862" t="s">
        <v>716</v>
      </c>
    </row>
    <row r="38" spans="2:11" ht="10.5" customHeight="1" x14ac:dyDescent="0.2">
      <c r="B38" s="455" t="s">
        <v>716</v>
      </c>
      <c r="C38" s="458">
        <v>3297</v>
      </c>
      <c r="D38" s="458">
        <v>13164</v>
      </c>
      <c r="E38" s="458">
        <v>21926055</v>
      </c>
      <c r="F38" s="502">
        <v>1606.66</v>
      </c>
      <c r="G38" s="502">
        <v>1580.93</v>
      </c>
      <c r="H38" s="283" t="s">
        <v>443</v>
      </c>
      <c r="I38" s="283" t="s">
        <v>443</v>
      </c>
      <c r="J38" s="657">
        <v>143.6</v>
      </c>
      <c r="K38" s="862" t="s">
        <v>438</v>
      </c>
    </row>
    <row r="39" spans="2:11" ht="10.5" customHeight="1" x14ac:dyDescent="0.2">
      <c r="B39" s="455" t="s">
        <v>438</v>
      </c>
      <c r="C39" s="458">
        <v>2896</v>
      </c>
      <c r="D39" s="458">
        <v>12567</v>
      </c>
      <c r="E39" s="458">
        <v>16339129</v>
      </c>
      <c r="F39" s="502">
        <v>1440.96</v>
      </c>
      <c r="G39" s="502">
        <v>1301.75</v>
      </c>
      <c r="H39" s="283" t="s">
        <v>443</v>
      </c>
      <c r="I39" s="283" t="s">
        <v>443</v>
      </c>
      <c r="J39" s="657">
        <v>124.7</v>
      </c>
      <c r="K39" s="862" t="s">
        <v>633</v>
      </c>
    </row>
    <row r="40" spans="2:11" ht="10.5" customHeight="1" x14ac:dyDescent="0.2">
      <c r="B40" s="455" t="s">
        <v>633</v>
      </c>
      <c r="C40" s="458">
        <v>3263</v>
      </c>
      <c r="D40" s="458">
        <v>13421</v>
      </c>
      <c r="E40" s="458">
        <v>13485988</v>
      </c>
      <c r="F40" s="502">
        <v>1097.9100000000001</v>
      </c>
      <c r="G40" s="502">
        <v>1131.5</v>
      </c>
      <c r="H40" s="283" t="s">
        <v>443</v>
      </c>
      <c r="I40" s="283" t="s">
        <v>443</v>
      </c>
      <c r="J40" s="657">
        <v>100</v>
      </c>
      <c r="K40" s="862" t="s">
        <v>290</v>
      </c>
    </row>
    <row r="41" spans="2:11" ht="10.5" customHeight="1" x14ac:dyDescent="0.2">
      <c r="B41" s="455"/>
      <c r="C41" s="458"/>
      <c r="D41" s="458"/>
      <c r="E41" s="458"/>
      <c r="F41" s="502"/>
      <c r="G41" s="502"/>
      <c r="H41" s="283"/>
      <c r="I41" s="283"/>
      <c r="J41" s="657"/>
      <c r="K41" s="862"/>
    </row>
    <row r="42" spans="2:11" ht="10.5" customHeight="1" x14ac:dyDescent="0.2">
      <c r="B42" s="299" t="s">
        <v>290</v>
      </c>
      <c r="C42" s="458">
        <v>2859</v>
      </c>
      <c r="D42" s="458">
        <v>10924</v>
      </c>
      <c r="E42" s="458">
        <v>16725290</v>
      </c>
      <c r="F42" s="502">
        <v>1691.66</v>
      </c>
      <c r="G42" s="502">
        <v>1636.14</v>
      </c>
      <c r="H42" s="283" t="s">
        <v>443</v>
      </c>
      <c r="I42" s="283" t="s">
        <v>443</v>
      </c>
      <c r="J42" s="657">
        <v>149.5</v>
      </c>
      <c r="K42" s="862" t="s">
        <v>293</v>
      </c>
    </row>
    <row r="43" spans="2:11" ht="10.5" customHeight="1" x14ac:dyDescent="0.2">
      <c r="B43" s="299" t="s">
        <v>293</v>
      </c>
      <c r="C43" s="458">
        <v>3141</v>
      </c>
      <c r="D43" s="458">
        <v>12759</v>
      </c>
      <c r="E43" s="458">
        <v>25123585</v>
      </c>
      <c r="F43" s="502">
        <v>2200.12</v>
      </c>
      <c r="G43" s="502">
        <v>2162.5100000000002</v>
      </c>
      <c r="H43" s="283" t="s">
        <v>443</v>
      </c>
      <c r="I43" s="283" t="s">
        <v>443</v>
      </c>
      <c r="J43" s="657">
        <v>196.8</v>
      </c>
      <c r="K43" s="862" t="s">
        <v>1153</v>
      </c>
    </row>
    <row r="44" spans="2:11" ht="10.5" customHeight="1" x14ac:dyDescent="0.2">
      <c r="B44" s="299" t="s">
        <v>1153</v>
      </c>
      <c r="C44" s="458">
        <v>3238</v>
      </c>
      <c r="D44" s="458">
        <v>12486</v>
      </c>
      <c r="E44" s="458">
        <v>25051453</v>
      </c>
      <c r="F44" s="502">
        <v>2026.56</v>
      </c>
      <c r="G44" s="502">
        <v>2123.98</v>
      </c>
      <c r="H44" s="283" t="s">
        <v>443</v>
      </c>
      <c r="I44" s="283" t="s">
        <v>443</v>
      </c>
      <c r="J44" s="657">
        <v>186.6</v>
      </c>
      <c r="K44" s="862" t="s">
        <v>1189</v>
      </c>
    </row>
    <row r="45" spans="2:11" ht="10.5" customHeight="1" x14ac:dyDescent="0.2">
      <c r="B45" s="299" t="s">
        <v>1189</v>
      </c>
      <c r="C45" s="458">
        <v>3096</v>
      </c>
      <c r="D45" s="458">
        <v>14925</v>
      </c>
      <c r="E45" s="458">
        <v>28496153</v>
      </c>
      <c r="F45" s="502">
        <v>2122.15</v>
      </c>
      <c r="G45" s="502">
        <v>2160.3200000000002</v>
      </c>
      <c r="H45" s="283" t="s">
        <v>443</v>
      </c>
      <c r="I45" s="283" t="s">
        <v>443</v>
      </c>
      <c r="J45" s="657">
        <v>191.5</v>
      </c>
      <c r="K45" s="862" t="s">
        <v>1190</v>
      </c>
    </row>
    <row r="46" spans="2:11" ht="10.5" customHeight="1" x14ac:dyDescent="0.2">
      <c r="B46" s="299" t="s">
        <v>1190</v>
      </c>
      <c r="C46" s="458">
        <v>3048</v>
      </c>
      <c r="D46" s="458">
        <v>10629</v>
      </c>
      <c r="E46" s="458">
        <v>24859994</v>
      </c>
      <c r="F46" s="502">
        <v>2502.41</v>
      </c>
      <c r="G46" s="502">
        <v>2238.4299999999998</v>
      </c>
      <c r="H46" s="283" t="s">
        <v>443</v>
      </c>
      <c r="I46" s="283" t="s">
        <v>443</v>
      </c>
      <c r="J46" s="657">
        <v>216.2</v>
      </c>
      <c r="K46" s="862" t="s">
        <v>1230</v>
      </c>
    </row>
    <row r="47" spans="2:11" ht="10.5" customHeight="1" x14ac:dyDescent="0.2">
      <c r="B47" s="299"/>
      <c r="C47" s="458"/>
      <c r="D47" s="458"/>
      <c r="E47" s="458"/>
      <c r="F47" s="502"/>
      <c r="G47" s="502"/>
      <c r="H47" s="283"/>
      <c r="I47" s="283"/>
      <c r="J47" s="657"/>
      <c r="K47" s="862"/>
    </row>
    <row r="48" spans="2:11" ht="10.5" customHeight="1" x14ac:dyDescent="0.2">
      <c r="B48" s="299" t="s">
        <v>1230</v>
      </c>
      <c r="C48" s="458">
        <v>2213</v>
      </c>
      <c r="D48" s="458">
        <v>8214</v>
      </c>
      <c r="E48" s="458">
        <v>26472758</v>
      </c>
      <c r="F48" s="502">
        <v>4025.09</v>
      </c>
      <c r="G48" s="502">
        <v>3140.5</v>
      </c>
      <c r="H48" s="283" t="s">
        <v>443</v>
      </c>
      <c r="I48" s="283" t="s">
        <v>443</v>
      </c>
      <c r="J48" s="657">
        <v>320.3</v>
      </c>
      <c r="K48" s="862" t="s">
        <v>1250</v>
      </c>
    </row>
    <row r="49" spans="2:11" ht="10.5" customHeight="1" x14ac:dyDescent="0.2">
      <c r="B49" s="299" t="s">
        <v>1250</v>
      </c>
      <c r="C49" s="458">
        <v>2995</v>
      </c>
      <c r="D49" s="458">
        <v>17551</v>
      </c>
      <c r="E49" s="458">
        <v>29771141</v>
      </c>
      <c r="F49" s="502">
        <v>1902.98</v>
      </c>
      <c r="G49" s="502">
        <v>1982.23</v>
      </c>
      <c r="H49" s="283" t="s">
        <v>443</v>
      </c>
      <c r="I49" s="283" t="s">
        <v>443</v>
      </c>
      <c r="J49" s="657">
        <v>173.8</v>
      </c>
      <c r="K49" s="862" t="s">
        <v>1305</v>
      </c>
    </row>
    <row r="50" spans="2:11" ht="10.5" customHeight="1" x14ac:dyDescent="0.2">
      <c r="B50" s="299" t="s">
        <v>1305</v>
      </c>
      <c r="C50" s="458">
        <v>2634</v>
      </c>
      <c r="D50" s="458">
        <v>13104</v>
      </c>
      <c r="E50" s="458">
        <v>24447637</v>
      </c>
      <c r="F50" s="502">
        <v>2072.37</v>
      </c>
      <c r="G50" s="502">
        <v>2481.67</v>
      </c>
      <c r="H50" s="283" t="s">
        <v>443</v>
      </c>
      <c r="I50" s="283" t="s">
        <v>443</v>
      </c>
      <c r="J50" s="657">
        <v>149.80000000000001</v>
      </c>
      <c r="K50" s="862" t="s">
        <v>1332</v>
      </c>
    </row>
    <row r="51" spans="2:11" ht="10.5" customHeight="1" x14ac:dyDescent="0.2">
      <c r="B51" s="299" t="s">
        <v>1332</v>
      </c>
      <c r="C51" s="458">
        <v>2596</v>
      </c>
      <c r="D51" s="458">
        <v>11824</v>
      </c>
      <c r="E51" s="458">
        <v>28179367</v>
      </c>
      <c r="F51" s="502">
        <v>2376.1999999999998</v>
      </c>
      <c r="G51" s="502">
        <v>2345.0700000000002</v>
      </c>
      <c r="H51" s="283" t="s">
        <v>443</v>
      </c>
      <c r="I51" s="283" t="s">
        <v>443</v>
      </c>
      <c r="J51" s="657">
        <v>165.9</v>
      </c>
      <c r="K51" s="862" t="s">
        <v>1423</v>
      </c>
    </row>
    <row r="52" spans="2:11" ht="10.5" customHeight="1" x14ac:dyDescent="0.2">
      <c r="B52" s="299" t="s">
        <v>1423</v>
      </c>
      <c r="C52" s="458">
        <v>2908</v>
      </c>
      <c r="D52" s="458">
        <v>15844</v>
      </c>
      <c r="E52" s="458">
        <v>40026294</v>
      </c>
      <c r="F52" s="502">
        <v>2505.06</v>
      </c>
      <c r="G52" s="502">
        <v>2551.34</v>
      </c>
      <c r="H52" s="283" t="s">
        <v>443</v>
      </c>
      <c r="I52" s="283" t="s">
        <v>443</v>
      </c>
      <c r="J52" s="657">
        <v>211.4</v>
      </c>
      <c r="K52" s="862" t="s">
        <v>1809</v>
      </c>
    </row>
    <row r="53" spans="2:11" ht="10.5" customHeight="1" x14ac:dyDescent="0.2">
      <c r="B53" s="299"/>
      <c r="C53" s="458"/>
      <c r="D53" s="458"/>
      <c r="E53" s="458"/>
      <c r="F53" s="502"/>
      <c r="G53" s="502"/>
      <c r="H53" s="283"/>
      <c r="I53" s="283"/>
      <c r="J53" s="657"/>
      <c r="K53" s="862"/>
    </row>
    <row r="54" spans="2:11" ht="10.5" customHeight="1" x14ac:dyDescent="0.2">
      <c r="B54" s="300" t="s">
        <v>1812</v>
      </c>
      <c r="C54" s="461">
        <v>3048</v>
      </c>
      <c r="D54" s="461">
        <v>16393</v>
      </c>
      <c r="E54" s="461" t="s">
        <v>400</v>
      </c>
      <c r="F54" s="503" t="s">
        <v>400</v>
      </c>
      <c r="G54" s="503" t="s">
        <v>400</v>
      </c>
      <c r="H54" s="284" t="s">
        <v>443</v>
      </c>
      <c r="I54" s="284" t="s">
        <v>443</v>
      </c>
      <c r="J54" s="658">
        <v>215.4</v>
      </c>
      <c r="K54" s="868" t="s">
        <v>1864</v>
      </c>
    </row>
    <row r="55" spans="2:11" ht="10.5" customHeight="1" x14ac:dyDescent="0.2">
      <c r="B55" s="1258" t="s">
        <v>1059</v>
      </c>
      <c r="C55" s="208"/>
      <c r="D55" s="208"/>
      <c r="E55" s="208"/>
      <c r="F55" s="208"/>
      <c r="G55" s="208"/>
      <c r="H55" s="59"/>
      <c r="I55" s="59"/>
      <c r="J55" s="59"/>
      <c r="K55" s="59"/>
    </row>
    <row r="56" spans="2:11" ht="10.5" customHeight="1" x14ac:dyDescent="0.2">
      <c r="B56" s="1258" t="s">
        <v>1060</v>
      </c>
      <c r="C56" s="208"/>
      <c r="D56" s="208"/>
      <c r="E56" s="208"/>
      <c r="F56" s="208"/>
      <c r="G56" s="208"/>
      <c r="H56" s="59"/>
      <c r="I56" s="59"/>
      <c r="J56" s="59"/>
      <c r="K56" s="59"/>
    </row>
    <row r="57" spans="2:11" ht="10.5" customHeight="1" x14ac:dyDescent="0.2">
      <c r="B57" s="1867" t="s">
        <v>1226</v>
      </c>
      <c r="C57" s="1868"/>
      <c r="D57" s="1868"/>
      <c r="E57" s="1868"/>
      <c r="F57" s="1868"/>
      <c r="G57" s="1868"/>
      <c r="H57" s="59"/>
      <c r="I57" s="59"/>
      <c r="J57" s="59"/>
      <c r="K57" s="59"/>
    </row>
    <row r="58" spans="2:11" ht="10.5" customHeight="1" x14ac:dyDescent="0.2">
      <c r="B58" s="1867" t="s">
        <v>1194</v>
      </c>
      <c r="C58" s="1867"/>
      <c r="D58" s="208"/>
      <c r="E58" s="208"/>
      <c r="F58" s="208"/>
      <c r="G58" s="208"/>
      <c r="H58" s="59"/>
      <c r="I58" s="59"/>
      <c r="J58" s="59"/>
      <c r="K58" s="59"/>
    </row>
    <row r="59" spans="2:11" ht="10.5" customHeight="1" x14ac:dyDescent="0.2">
      <c r="B59" s="1867"/>
      <c r="C59" s="1867"/>
      <c r="D59" s="208"/>
      <c r="E59" s="208"/>
      <c r="F59" s="208"/>
      <c r="G59" s="208"/>
    </row>
    <row r="60" spans="2:11" ht="10.5" customHeight="1" x14ac:dyDescent="0.2">
      <c r="B60" s="47"/>
      <c r="C60" s="49"/>
      <c r="D60" s="49"/>
      <c r="E60" s="49"/>
      <c r="F60" s="49"/>
      <c r="G60" s="49"/>
      <c r="H60" s="49"/>
    </row>
    <row r="61" spans="2:11" ht="10.5" customHeight="1" x14ac:dyDescent="0.2">
      <c r="B61" s="47"/>
    </row>
    <row r="62" spans="2:11" ht="10.5" customHeight="1" x14ac:dyDescent="0.2">
      <c r="B62" s="47"/>
    </row>
    <row r="63" spans="2:11" ht="10.5" customHeight="1" x14ac:dyDescent="0.2">
      <c r="B63" s="47"/>
    </row>
    <row r="64" spans="2:11" ht="10.5" customHeight="1" x14ac:dyDescent="0.2">
      <c r="B64" s="47"/>
    </row>
    <row r="65" spans="2:2" ht="10.5" customHeight="1" x14ac:dyDescent="0.2">
      <c r="B65" s="47"/>
    </row>
    <row r="66" spans="2:2" ht="10.5" customHeight="1" x14ac:dyDescent="0.2">
      <c r="B66" s="47"/>
    </row>
    <row r="67" spans="2:2" ht="10.5" customHeight="1" x14ac:dyDescent="0.2">
      <c r="B67" s="47"/>
    </row>
    <row r="68" spans="2:2" ht="10.5" customHeight="1" x14ac:dyDescent="0.2">
      <c r="B68" s="47"/>
    </row>
    <row r="69" spans="2:2" ht="10.5" customHeight="1" x14ac:dyDescent="0.2">
      <c r="B69" s="393"/>
    </row>
    <row r="70" spans="2:2" ht="10.5" customHeight="1" x14ac:dyDescent="0.2">
      <c r="B70" s="393"/>
    </row>
    <row r="71" spans="2:2" ht="10.5" customHeight="1" x14ac:dyDescent="0.2">
      <c r="B71" s="47"/>
    </row>
    <row r="72" spans="2:2" ht="10.5" customHeight="1" x14ac:dyDescent="0.2">
      <c r="B72" s="47"/>
    </row>
    <row r="73" spans="2:2" ht="10.5" customHeight="1" x14ac:dyDescent="0.2">
      <c r="B73" s="47"/>
    </row>
    <row r="74" spans="2:2" ht="10.5" customHeight="1" x14ac:dyDescent="0.2">
      <c r="B74" s="47"/>
    </row>
    <row r="75" spans="2:2" ht="10.5" customHeight="1" x14ac:dyDescent="0.2">
      <c r="B75" s="47"/>
    </row>
    <row r="76" spans="2:2" ht="10.5" customHeight="1" x14ac:dyDescent="0.2">
      <c r="B76" s="47"/>
    </row>
    <row r="77" spans="2:2" ht="10.5" customHeight="1" x14ac:dyDescent="0.2">
      <c r="B77" s="47"/>
    </row>
    <row r="78" spans="2:2" ht="10.5" customHeight="1" x14ac:dyDescent="0.2">
      <c r="B78" s="47"/>
    </row>
    <row r="79" spans="2:2" ht="10.5" customHeight="1" x14ac:dyDescent="0.2">
      <c r="B79" s="47"/>
    </row>
    <row r="80" spans="2:2" ht="10.5" customHeight="1" x14ac:dyDescent="0.2">
      <c r="B80" s="47"/>
    </row>
    <row r="81" spans="2:12" ht="10.5" customHeight="1" x14ac:dyDescent="0.2">
      <c r="B81" s="47"/>
    </row>
    <row r="82" spans="2:12" ht="10.5" customHeight="1" x14ac:dyDescent="0.2">
      <c r="B82" s="47"/>
    </row>
    <row r="83" spans="2:12" ht="10.5" customHeight="1" x14ac:dyDescent="0.2">
      <c r="B83" s="47"/>
    </row>
    <row r="84" spans="2:12" ht="10.5" customHeight="1" x14ac:dyDescent="0.2">
      <c r="B84" s="47"/>
      <c r="G84" s="144">
        <v>6</v>
      </c>
    </row>
    <row r="85" spans="2:12" ht="10.5" customHeight="1" x14ac:dyDescent="0.2">
      <c r="B85" s="1095"/>
      <c r="G85" s="144"/>
    </row>
    <row r="86" spans="2:12" ht="10.5" customHeight="1" x14ac:dyDescent="0.2">
      <c r="G86" s="71"/>
    </row>
    <row r="87" spans="2:12" ht="11.45" customHeight="1" x14ac:dyDescent="0.2">
      <c r="B87" s="59" t="s">
        <v>1681</v>
      </c>
      <c r="C87" s="59"/>
      <c r="D87" s="59"/>
      <c r="E87" s="59"/>
      <c r="F87" s="59"/>
      <c r="G87" s="59"/>
      <c r="H87" s="59"/>
      <c r="I87" s="59"/>
      <c r="J87" s="59"/>
      <c r="K87" s="59"/>
      <c r="L87" s="59"/>
    </row>
    <row r="88" spans="2:12" ht="10.5" customHeight="1" x14ac:dyDescent="0.2">
      <c r="B88" s="1763" t="s">
        <v>48</v>
      </c>
      <c r="C88" s="1756" t="s">
        <v>20</v>
      </c>
      <c r="D88" s="1787" t="s">
        <v>878</v>
      </c>
      <c r="E88" s="1788"/>
      <c r="F88" s="1788"/>
      <c r="G88" s="1789"/>
      <c r="H88" s="1787" t="s">
        <v>1378</v>
      </c>
      <c r="I88" s="1789"/>
      <c r="J88" s="1787" t="s">
        <v>104</v>
      </c>
      <c r="K88" s="1788"/>
      <c r="L88" s="1789"/>
    </row>
    <row r="89" spans="2:12" ht="23.25" customHeight="1" x14ac:dyDescent="0.2">
      <c r="B89" s="1781"/>
      <c r="C89" s="1772"/>
      <c r="D89" s="1787" t="s">
        <v>21</v>
      </c>
      <c r="E89" s="1789"/>
      <c r="F89" s="1787" t="s">
        <v>22</v>
      </c>
      <c r="G89" s="1789"/>
      <c r="H89" s="1756" t="s">
        <v>105</v>
      </c>
      <c r="I89" s="1756" t="s">
        <v>123</v>
      </c>
      <c r="J89" s="1756" t="s">
        <v>1379</v>
      </c>
      <c r="K89" s="1787" t="s">
        <v>23</v>
      </c>
      <c r="L89" s="1789"/>
    </row>
    <row r="90" spans="2:12" ht="10.5" customHeight="1" x14ac:dyDescent="0.2">
      <c r="B90" s="1781"/>
      <c r="C90" s="1757"/>
      <c r="D90" s="1250" t="s">
        <v>289</v>
      </c>
      <c r="E90" s="1250" t="s">
        <v>217</v>
      </c>
      <c r="F90" s="1250" t="s">
        <v>289</v>
      </c>
      <c r="G90" s="1250" t="s">
        <v>217</v>
      </c>
      <c r="H90" s="1757"/>
      <c r="I90" s="1757"/>
      <c r="J90" s="1757"/>
      <c r="K90" s="1250" t="s">
        <v>289</v>
      </c>
      <c r="L90" s="1250" t="s">
        <v>217</v>
      </c>
    </row>
    <row r="91" spans="2:12" ht="10.5" customHeight="1" x14ac:dyDescent="0.2">
      <c r="B91" s="1764"/>
      <c r="C91" s="1101" t="s">
        <v>236</v>
      </c>
      <c r="D91" s="1753" t="s">
        <v>795</v>
      </c>
      <c r="E91" s="1754"/>
      <c r="F91" s="1754"/>
      <c r="G91" s="1755"/>
      <c r="H91" s="1753" t="s">
        <v>236</v>
      </c>
      <c r="I91" s="1820"/>
      <c r="J91" s="1821"/>
      <c r="K91" s="1753" t="s">
        <v>795</v>
      </c>
      <c r="L91" s="1755"/>
    </row>
    <row r="92" spans="2:12" ht="10.5" customHeight="1" x14ac:dyDescent="0.2">
      <c r="B92" s="278"/>
      <c r="C92" s="464"/>
      <c r="D92" s="515"/>
      <c r="E92" s="515"/>
      <c r="F92" s="515"/>
      <c r="G92" s="515"/>
      <c r="H92" s="464"/>
      <c r="I92" s="464"/>
      <c r="J92" s="464"/>
      <c r="K92" s="515"/>
      <c r="L92" s="515"/>
    </row>
    <row r="93" spans="2:12" ht="10.5" customHeight="1" x14ac:dyDescent="0.2">
      <c r="B93" s="278" t="s">
        <v>682</v>
      </c>
      <c r="C93" s="464">
        <v>7457</v>
      </c>
      <c r="D93" s="515">
        <v>416.6</v>
      </c>
      <c r="E93" s="515">
        <v>381.6</v>
      </c>
      <c r="F93" s="515">
        <v>393</v>
      </c>
      <c r="G93" s="515">
        <v>360</v>
      </c>
      <c r="H93" s="464">
        <v>6769</v>
      </c>
      <c r="I93" s="464">
        <v>2534</v>
      </c>
      <c r="J93" s="464">
        <v>1784</v>
      </c>
      <c r="K93" s="515">
        <v>320.3</v>
      </c>
      <c r="L93" s="515">
        <v>317</v>
      </c>
    </row>
    <row r="94" spans="2:12" ht="10.5" customHeight="1" x14ac:dyDescent="0.2">
      <c r="B94" s="278" t="s">
        <v>683</v>
      </c>
      <c r="C94" s="464">
        <v>6923</v>
      </c>
      <c r="D94" s="515">
        <v>491.85</v>
      </c>
      <c r="E94" s="515">
        <v>444.15</v>
      </c>
      <c r="F94" s="515">
        <v>464</v>
      </c>
      <c r="G94" s="515">
        <v>419</v>
      </c>
      <c r="H94" s="464">
        <v>7022</v>
      </c>
      <c r="I94" s="464">
        <v>2567</v>
      </c>
      <c r="J94" s="464">
        <v>1370</v>
      </c>
      <c r="K94" s="515">
        <v>490.28</v>
      </c>
      <c r="L94" s="515">
        <v>356.23</v>
      </c>
    </row>
    <row r="95" spans="2:12" ht="10.5" customHeight="1" x14ac:dyDescent="0.2">
      <c r="B95" s="278" t="s">
        <v>397</v>
      </c>
      <c r="C95" s="464">
        <v>2321</v>
      </c>
      <c r="D95" s="515">
        <v>561.79999999999995</v>
      </c>
      <c r="E95" s="515">
        <v>523.5</v>
      </c>
      <c r="F95" s="515">
        <v>530</v>
      </c>
      <c r="G95" s="515">
        <v>495</v>
      </c>
      <c r="H95" s="464">
        <v>6828</v>
      </c>
      <c r="I95" s="464">
        <v>2743</v>
      </c>
      <c r="J95" s="464">
        <v>408</v>
      </c>
      <c r="K95" s="515" t="s">
        <v>319</v>
      </c>
      <c r="L95" s="515" t="s">
        <v>319</v>
      </c>
    </row>
    <row r="96" spans="2:12" ht="10.5" customHeight="1" x14ac:dyDescent="0.2">
      <c r="B96" s="278" t="s">
        <v>398</v>
      </c>
      <c r="C96" s="464">
        <v>8188</v>
      </c>
      <c r="D96" s="515">
        <v>577.70000000000005</v>
      </c>
      <c r="E96" s="515">
        <v>535.29999999999995</v>
      </c>
      <c r="F96" s="515">
        <v>545</v>
      </c>
      <c r="G96" s="515">
        <v>505</v>
      </c>
      <c r="H96" s="464">
        <v>6773</v>
      </c>
      <c r="I96" s="464">
        <v>2918</v>
      </c>
      <c r="J96" s="464">
        <v>1447</v>
      </c>
      <c r="K96" s="515">
        <v>442.3</v>
      </c>
      <c r="L96" s="515">
        <v>426.03</v>
      </c>
    </row>
    <row r="97" spans="1:12" ht="10.5" customHeight="1" x14ac:dyDescent="0.2">
      <c r="B97" s="278" t="s">
        <v>399</v>
      </c>
      <c r="C97" s="464">
        <v>10718</v>
      </c>
      <c r="D97" s="515">
        <v>545.9</v>
      </c>
      <c r="E97" s="515">
        <v>542.70000000000005</v>
      </c>
      <c r="F97" s="515">
        <v>515</v>
      </c>
      <c r="G97" s="515">
        <v>495</v>
      </c>
      <c r="H97" s="464">
        <v>6417</v>
      </c>
      <c r="I97" s="464">
        <v>2540</v>
      </c>
      <c r="J97" s="464">
        <v>4719</v>
      </c>
      <c r="K97" s="515">
        <v>380.79</v>
      </c>
      <c r="L97" s="515">
        <v>411.44</v>
      </c>
    </row>
    <row r="98" spans="1:12" ht="10.5" customHeight="1" x14ac:dyDescent="0.2">
      <c r="B98" s="278"/>
      <c r="C98" s="464"/>
      <c r="D98" s="515"/>
      <c r="E98" s="515"/>
      <c r="F98" s="515"/>
      <c r="G98" s="515"/>
      <c r="H98" s="464"/>
      <c r="I98" s="464"/>
      <c r="J98" s="464"/>
      <c r="K98" s="515"/>
      <c r="L98" s="515"/>
    </row>
    <row r="99" spans="1:12" ht="10.5" customHeight="1" x14ac:dyDescent="0.2">
      <c r="B99" s="278" t="s">
        <v>280</v>
      </c>
      <c r="C99" s="464">
        <v>3307</v>
      </c>
      <c r="D99" s="515" t="s">
        <v>443</v>
      </c>
      <c r="E99" s="515" t="s">
        <v>443</v>
      </c>
      <c r="F99" s="515" t="s">
        <v>443</v>
      </c>
      <c r="G99" s="515" t="s">
        <v>443</v>
      </c>
      <c r="H99" s="464">
        <v>6842</v>
      </c>
      <c r="I99" s="464">
        <v>2807</v>
      </c>
      <c r="J99" s="464">
        <v>887</v>
      </c>
      <c r="K99" s="515" t="s">
        <v>319</v>
      </c>
      <c r="L99" s="515" t="s">
        <v>319</v>
      </c>
    </row>
    <row r="100" spans="1:12" ht="10.5" customHeight="1" x14ac:dyDescent="0.2">
      <c r="B100" s="278" t="s">
        <v>281</v>
      </c>
      <c r="C100" s="464">
        <v>8560</v>
      </c>
      <c r="D100" s="515" t="s">
        <v>443</v>
      </c>
      <c r="E100" s="515" t="s">
        <v>443</v>
      </c>
      <c r="F100" s="515" t="s">
        <v>443</v>
      </c>
      <c r="G100" s="515" t="s">
        <v>443</v>
      </c>
      <c r="H100" s="464">
        <v>6738</v>
      </c>
      <c r="I100" s="464">
        <v>2912</v>
      </c>
      <c r="J100" s="464">
        <v>2656</v>
      </c>
      <c r="K100" s="515">
        <v>796.57</v>
      </c>
      <c r="L100" s="515" t="s">
        <v>319</v>
      </c>
    </row>
    <row r="101" spans="1:12" ht="10.5" customHeight="1" x14ac:dyDescent="0.2">
      <c r="B101" s="278" t="s">
        <v>282</v>
      </c>
      <c r="C101" s="464">
        <v>9732</v>
      </c>
      <c r="D101" s="515" t="s">
        <v>443</v>
      </c>
      <c r="E101" s="515" t="s">
        <v>443</v>
      </c>
      <c r="F101" s="515" t="s">
        <v>443</v>
      </c>
      <c r="G101" s="515" t="s">
        <v>443</v>
      </c>
      <c r="H101" s="464">
        <v>6383</v>
      </c>
      <c r="I101" s="464">
        <v>3382</v>
      </c>
      <c r="J101" s="464">
        <v>1921</v>
      </c>
      <c r="K101" s="515" t="s">
        <v>400</v>
      </c>
      <c r="L101" s="515" t="s">
        <v>400</v>
      </c>
    </row>
    <row r="102" spans="1:12" ht="10.5" customHeight="1" x14ac:dyDescent="0.2">
      <c r="B102" s="278" t="s">
        <v>283</v>
      </c>
      <c r="C102" s="464">
        <v>6627</v>
      </c>
      <c r="D102" s="515" t="s">
        <v>443</v>
      </c>
      <c r="E102" s="515" t="s">
        <v>443</v>
      </c>
      <c r="F102" s="515" t="s">
        <v>443</v>
      </c>
      <c r="G102" s="515" t="s">
        <v>443</v>
      </c>
      <c r="H102" s="464">
        <v>6341</v>
      </c>
      <c r="I102" s="464">
        <v>3381</v>
      </c>
      <c r="J102" s="464">
        <v>1388</v>
      </c>
      <c r="K102" s="515" t="s">
        <v>400</v>
      </c>
      <c r="L102" s="515" t="s">
        <v>400</v>
      </c>
    </row>
    <row r="103" spans="1:12" ht="10.5" customHeight="1" x14ac:dyDescent="0.2">
      <c r="B103" s="278" t="s">
        <v>239</v>
      </c>
      <c r="C103" s="464">
        <v>6887</v>
      </c>
      <c r="D103" s="515" t="s">
        <v>443</v>
      </c>
      <c r="E103" s="515" t="s">
        <v>443</v>
      </c>
      <c r="F103" s="515" t="s">
        <v>443</v>
      </c>
      <c r="G103" s="515" t="s">
        <v>443</v>
      </c>
      <c r="H103" s="464">
        <v>6362</v>
      </c>
      <c r="I103" s="464">
        <v>3426</v>
      </c>
      <c r="J103" s="464">
        <v>652</v>
      </c>
      <c r="K103" s="515" t="s">
        <v>400</v>
      </c>
      <c r="L103" s="515" t="s">
        <v>400</v>
      </c>
    </row>
    <row r="104" spans="1:12" ht="10.5" customHeight="1" x14ac:dyDescent="0.2">
      <c r="B104" s="278"/>
      <c r="C104" s="464"/>
      <c r="D104" s="515"/>
      <c r="E104" s="515"/>
      <c r="F104" s="515"/>
      <c r="G104" s="515"/>
      <c r="H104" s="464"/>
      <c r="I104" s="464"/>
      <c r="J104" s="464"/>
      <c r="K104" s="515"/>
      <c r="L104" s="515"/>
    </row>
    <row r="105" spans="1:12" ht="10.5" customHeight="1" x14ac:dyDescent="0.2">
      <c r="B105" s="278" t="s">
        <v>284</v>
      </c>
      <c r="C105" s="464">
        <v>10409</v>
      </c>
      <c r="D105" s="515" t="s">
        <v>443</v>
      </c>
      <c r="E105" s="515" t="s">
        <v>443</v>
      </c>
      <c r="F105" s="515" t="s">
        <v>443</v>
      </c>
      <c r="G105" s="515" t="s">
        <v>443</v>
      </c>
      <c r="H105" s="464">
        <v>6852</v>
      </c>
      <c r="I105" s="464">
        <v>3589</v>
      </c>
      <c r="J105" s="464">
        <v>1488</v>
      </c>
      <c r="K105" s="515" t="s">
        <v>400</v>
      </c>
      <c r="L105" s="515" t="s">
        <v>400</v>
      </c>
    </row>
    <row r="106" spans="1:12" ht="10.5" customHeight="1" x14ac:dyDescent="0.2">
      <c r="B106" s="278" t="s">
        <v>285</v>
      </c>
      <c r="C106" s="464">
        <v>7936</v>
      </c>
      <c r="D106" s="515" t="s">
        <v>443</v>
      </c>
      <c r="E106" s="515" t="s">
        <v>443</v>
      </c>
      <c r="F106" s="515" t="s">
        <v>443</v>
      </c>
      <c r="G106" s="515" t="s">
        <v>443</v>
      </c>
      <c r="H106" s="464">
        <v>7151</v>
      </c>
      <c r="I106" s="464">
        <v>3877</v>
      </c>
      <c r="J106" s="464">
        <v>1335</v>
      </c>
      <c r="K106" s="515" t="s">
        <v>400</v>
      </c>
      <c r="L106" s="502" t="s">
        <v>400</v>
      </c>
    </row>
    <row r="107" spans="1:12" ht="10.5" customHeight="1" x14ac:dyDescent="0.2">
      <c r="B107" s="462" t="s">
        <v>238</v>
      </c>
      <c r="C107" s="466">
        <v>9310</v>
      </c>
      <c r="D107" s="502" t="s">
        <v>443</v>
      </c>
      <c r="E107" s="502" t="s">
        <v>443</v>
      </c>
      <c r="F107" s="502" t="s">
        <v>443</v>
      </c>
      <c r="G107" s="502" t="s">
        <v>443</v>
      </c>
      <c r="H107" s="466">
        <v>6983</v>
      </c>
      <c r="I107" s="466">
        <v>3708</v>
      </c>
      <c r="J107" s="466">
        <v>1188</v>
      </c>
      <c r="K107" s="502" t="s">
        <v>400</v>
      </c>
      <c r="L107" s="502" t="s">
        <v>400</v>
      </c>
    </row>
    <row r="108" spans="1:12" ht="10.5" customHeight="1" x14ac:dyDescent="0.2">
      <c r="B108" s="299" t="s">
        <v>638</v>
      </c>
      <c r="C108" s="466">
        <v>8409</v>
      </c>
      <c r="D108" s="502" t="s">
        <v>443</v>
      </c>
      <c r="E108" s="502" t="s">
        <v>443</v>
      </c>
      <c r="F108" s="502" t="s">
        <v>443</v>
      </c>
      <c r="G108" s="502" t="s">
        <v>443</v>
      </c>
      <c r="H108" s="466">
        <v>7243</v>
      </c>
      <c r="I108" s="466">
        <v>3712</v>
      </c>
      <c r="J108" s="466">
        <v>1185</v>
      </c>
      <c r="K108" s="502" t="s">
        <v>400</v>
      </c>
      <c r="L108" s="502" t="s">
        <v>400</v>
      </c>
    </row>
    <row r="109" spans="1:12" ht="10.5" customHeight="1" x14ac:dyDescent="0.2">
      <c r="B109" s="299" t="s">
        <v>666</v>
      </c>
      <c r="C109" s="466">
        <v>9093</v>
      </c>
      <c r="D109" s="502" t="s">
        <v>443</v>
      </c>
      <c r="E109" s="502" t="s">
        <v>443</v>
      </c>
      <c r="F109" s="502" t="s">
        <v>443</v>
      </c>
      <c r="G109" s="502" t="s">
        <v>443</v>
      </c>
      <c r="H109" s="466">
        <v>7283</v>
      </c>
      <c r="I109" s="267">
        <v>3740</v>
      </c>
      <c r="J109" s="466">
        <v>832</v>
      </c>
      <c r="K109" s="502" t="s">
        <v>400</v>
      </c>
      <c r="L109" s="502" t="s">
        <v>400</v>
      </c>
    </row>
    <row r="110" spans="1:12" ht="10.5" customHeight="1" x14ac:dyDescent="0.2">
      <c r="B110" s="299"/>
      <c r="C110" s="466"/>
      <c r="D110" s="502"/>
      <c r="E110" s="502"/>
      <c r="F110" s="502"/>
      <c r="G110" s="502"/>
      <c r="H110" s="466"/>
      <c r="I110" s="268"/>
      <c r="J110" s="464"/>
      <c r="K110" s="502"/>
      <c r="L110" s="502"/>
    </row>
    <row r="111" spans="1:12" ht="10.5" customHeight="1" x14ac:dyDescent="0.2">
      <c r="B111" s="577" t="s">
        <v>444</v>
      </c>
      <c r="C111" s="542">
        <v>10055</v>
      </c>
      <c r="D111" s="502" t="s">
        <v>443</v>
      </c>
      <c r="E111" s="502" t="s">
        <v>443</v>
      </c>
      <c r="F111" s="502" t="s">
        <v>443</v>
      </c>
      <c r="G111" s="502" t="s">
        <v>443</v>
      </c>
      <c r="H111" s="544">
        <v>7462</v>
      </c>
      <c r="I111" s="542">
        <v>3825</v>
      </c>
      <c r="J111" s="779">
        <v>2237</v>
      </c>
      <c r="K111" s="502" t="s">
        <v>400</v>
      </c>
      <c r="L111" s="502" t="s">
        <v>400</v>
      </c>
    </row>
    <row r="112" spans="1:12" ht="10.5" customHeight="1" x14ac:dyDescent="0.2">
      <c r="A112" s="55"/>
      <c r="B112" s="577" t="s">
        <v>332</v>
      </c>
      <c r="C112" s="544">
        <v>6707</v>
      </c>
      <c r="D112" s="502" t="s">
        <v>443</v>
      </c>
      <c r="E112" s="502" t="s">
        <v>443</v>
      </c>
      <c r="F112" s="502" t="s">
        <v>443</v>
      </c>
      <c r="G112" s="502" t="s">
        <v>443</v>
      </c>
      <c r="H112" s="544">
        <v>7660</v>
      </c>
      <c r="I112" s="544">
        <v>3816</v>
      </c>
      <c r="J112" s="544">
        <v>597</v>
      </c>
      <c r="K112" s="502" t="s">
        <v>400</v>
      </c>
      <c r="L112" s="502" t="s">
        <v>400</v>
      </c>
    </row>
    <row r="113" spans="1:12" ht="10.5" customHeight="1" x14ac:dyDescent="0.2">
      <c r="A113" s="58"/>
      <c r="B113" s="577" t="s">
        <v>716</v>
      </c>
      <c r="C113" s="544">
        <v>6882</v>
      </c>
      <c r="D113" s="502" t="s">
        <v>443</v>
      </c>
      <c r="E113" s="502" t="s">
        <v>443</v>
      </c>
      <c r="F113" s="502" t="s">
        <v>443</v>
      </c>
      <c r="G113" s="502" t="s">
        <v>443</v>
      </c>
      <c r="H113" s="544">
        <v>8029</v>
      </c>
      <c r="I113" s="544">
        <v>3809</v>
      </c>
      <c r="J113" s="544">
        <v>534</v>
      </c>
      <c r="K113" s="502" t="s">
        <v>400</v>
      </c>
      <c r="L113" s="502" t="s">
        <v>400</v>
      </c>
    </row>
    <row r="114" spans="1:12" ht="10.5" customHeight="1" x14ac:dyDescent="0.2">
      <c r="A114" s="58"/>
      <c r="B114" s="577" t="s">
        <v>438</v>
      </c>
      <c r="C114" s="544">
        <v>11899</v>
      </c>
      <c r="D114" s="502" t="s">
        <v>443</v>
      </c>
      <c r="E114" s="502" t="s">
        <v>443</v>
      </c>
      <c r="F114" s="502" t="s">
        <v>443</v>
      </c>
      <c r="G114" s="502" t="s">
        <v>443</v>
      </c>
      <c r="H114" s="544">
        <v>8613</v>
      </c>
      <c r="I114" s="544">
        <v>4524</v>
      </c>
      <c r="J114" s="544">
        <v>2269</v>
      </c>
      <c r="K114" s="502" t="s">
        <v>400</v>
      </c>
      <c r="L114" s="502" t="s">
        <v>400</v>
      </c>
    </row>
    <row r="115" spans="1:12" ht="10.5" customHeight="1" x14ac:dyDescent="0.2">
      <c r="A115" s="58"/>
      <c r="B115" s="577" t="s">
        <v>633</v>
      </c>
      <c r="C115" s="544">
        <v>11629</v>
      </c>
      <c r="D115" s="502" t="s">
        <v>443</v>
      </c>
      <c r="E115" s="502" t="s">
        <v>443</v>
      </c>
      <c r="F115" s="502" t="s">
        <v>443</v>
      </c>
      <c r="G115" s="502" t="s">
        <v>443</v>
      </c>
      <c r="H115" s="544">
        <v>8658</v>
      </c>
      <c r="I115" s="544">
        <v>4471</v>
      </c>
      <c r="J115" s="544">
        <v>1796</v>
      </c>
      <c r="K115" s="502" t="s">
        <v>400</v>
      </c>
      <c r="L115" s="502" t="s">
        <v>400</v>
      </c>
    </row>
    <row r="116" spans="1:12" ht="10.5" customHeight="1" x14ac:dyDescent="0.2">
      <c r="A116" s="58"/>
      <c r="B116" s="293"/>
      <c r="C116" s="544"/>
      <c r="D116" s="502"/>
      <c r="E116" s="502"/>
      <c r="F116" s="502"/>
      <c r="G116" s="502"/>
      <c r="H116" s="544"/>
      <c r="I116" s="544"/>
      <c r="J116" s="544"/>
      <c r="K116" s="502"/>
      <c r="L116" s="502"/>
    </row>
    <row r="117" spans="1:12" ht="10.5" customHeight="1" x14ac:dyDescent="0.2">
      <c r="A117" s="58"/>
      <c r="B117" s="577" t="s">
        <v>290</v>
      </c>
      <c r="C117" s="544">
        <v>12016</v>
      </c>
      <c r="D117" s="502" t="s">
        <v>443</v>
      </c>
      <c r="E117" s="502" t="s">
        <v>443</v>
      </c>
      <c r="F117" s="502" t="s">
        <v>443</v>
      </c>
      <c r="G117" s="502" t="s">
        <v>443</v>
      </c>
      <c r="H117" s="544">
        <v>8857</v>
      </c>
      <c r="I117" s="544">
        <v>4513</v>
      </c>
      <c r="J117" s="544">
        <v>2194</v>
      </c>
      <c r="K117" s="502" t="s">
        <v>400</v>
      </c>
      <c r="L117" s="502" t="s">
        <v>400</v>
      </c>
    </row>
    <row r="118" spans="1:12" ht="10.5" customHeight="1" x14ac:dyDescent="0.2">
      <c r="A118" s="58"/>
      <c r="B118" s="577" t="s">
        <v>293</v>
      </c>
      <c r="C118" s="544">
        <v>10340</v>
      </c>
      <c r="D118" s="502" t="s">
        <v>443</v>
      </c>
      <c r="E118" s="502" t="s">
        <v>443</v>
      </c>
      <c r="F118" s="502" t="s">
        <v>443</v>
      </c>
      <c r="G118" s="502" t="s">
        <v>443</v>
      </c>
      <c r="H118" s="544">
        <v>8941</v>
      </c>
      <c r="I118" s="544">
        <v>4512</v>
      </c>
      <c r="J118" s="544">
        <v>2575</v>
      </c>
      <c r="K118" s="502" t="s">
        <v>400</v>
      </c>
      <c r="L118" s="502" t="s">
        <v>400</v>
      </c>
    </row>
    <row r="119" spans="1:12" ht="10.5" customHeight="1" x14ac:dyDescent="0.2">
      <c r="A119" s="58"/>
      <c r="B119" s="577" t="s">
        <v>1153</v>
      </c>
      <c r="C119" s="544">
        <v>11929</v>
      </c>
      <c r="D119" s="502" t="s">
        <v>443</v>
      </c>
      <c r="E119" s="502" t="s">
        <v>443</v>
      </c>
      <c r="F119" s="502" t="s">
        <v>443</v>
      </c>
      <c r="G119" s="502" t="s">
        <v>443</v>
      </c>
      <c r="H119" s="544">
        <v>8935</v>
      </c>
      <c r="I119" s="544">
        <v>4499</v>
      </c>
      <c r="J119" s="544">
        <v>1946</v>
      </c>
      <c r="K119" s="502" t="s">
        <v>400</v>
      </c>
      <c r="L119" s="502" t="s">
        <v>400</v>
      </c>
    </row>
    <row r="120" spans="1:12" ht="11.25" customHeight="1" x14ac:dyDescent="0.2">
      <c r="A120" s="58"/>
      <c r="B120" s="577" t="s">
        <v>1189</v>
      </c>
      <c r="C120" s="544">
        <v>11009</v>
      </c>
      <c r="D120" s="502" t="s">
        <v>443</v>
      </c>
      <c r="E120" s="502" t="s">
        <v>443</v>
      </c>
      <c r="F120" s="502" t="s">
        <v>443</v>
      </c>
      <c r="G120" s="502" t="s">
        <v>443</v>
      </c>
      <c r="H120" s="544">
        <v>9349</v>
      </c>
      <c r="I120" s="544">
        <v>4582</v>
      </c>
      <c r="J120" s="544">
        <v>2233</v>
      </c>
      <c r="K120" s="502" t="s">
        <v>400</v>
      </c>
      <c r="L120" s="502" t="s">
        <v>400</v>
      </c>
    </row>
    <row r="121" spans="1:12" ht="11.25" customHeight="1" x14ac:dyDescent="0.2">
      <c r="A121" s="58"/>
      <c r="B121" s="577" t="s">
        <v>1190</v>
      </c>
      <c r="C121" s="544">
        <v>13828</v>
      </c>
      <c r="D121" s="502" t="s">
        <v>443</v>
      </c>
      <c r="E121" s="502" t="s">
        <v>443</v>
      </c>
      <c r="F121" s="502" t="s">
        <v>443</v>
      </c>
      <c r="G121" s="502" t="s">
        <v>443</v>
      </c>
      <c r="H121" s="544">
        <v>9927</v>
      </c>
      <c r="I121" s="544">
        <v>4840</v>
      </c>
      <c r="J121" s="544">
        <v>2156</v>
      </c>
      <c r="K121" s="502" t="s">
        <v>400</v>
      </c>
      <c r="L121" s="502" t="s">
        <v>400</v>
      </c>
    </row>
    <row r="122" spans="1:12" ht="11.25" customHeight="1" x14ac:dyDescent="0.2">
      <c r="A122" s="58"/>
      <c r="B122" s="577"/>
      <c r="C122" s="544"/>
      <c r="D122" s="502"/>
      <c r="E122" s="502"/>
      <c r="F122" s="502"/>
      <c r="G122" s="502"/>
      <c r="H122" s="544"/>
      <c r="I122" s="544"/>
      <c r="J122" s="544"/>
      <c r="K122" s="502"/>
      <c r="L122" s="502"/>
    </row>
    <row r="123" spans="1:12" ht="11.25" customHeight="1" x14ac:dyDescent="0.2">
      <c r="A123" s="58"/>
      <c r="B123" s="577" t="s">
        <v>1230</v>
      </c>
      <c r="C123" s="544">
        <v>9794</v>
      </c>
      <c r="D123" s="502" t="s">
        <v>443</v>
      </c>
      <c r="E123" s="502" t="s">
        <v>443</v>
      </c>
      <c r="F123" s="502" t="s">
        <v>443</v>
      </c>
      <c r="G123" s="502" t="s">
        <v>443</v>
      </c>
      <c r="H123" s="544">
        <v>10249</v>
      </c>
      <c r="I123" s="544">
        <v>4698</v>
      </c>
      <c r="J123" s="544">
        <v>880</v>
      </c>
      <c r="K123" s="502" t="s">
        <v>400</v>
      </c>
      <c r="L123" s="502" t="s">
        <v>400</v>
      </c>
    </row>
    <row r="124" spans="1:12" ht="11.25" customHeight="1" x14ac:dyDescent="0.2">
      <c r="A124" s="58"/>
      <c r="B124" s="577" t="s">
        <v>1250</v>
      </c>
      <c r="C124" s="544">
        <v>7470</v>
      </c>
      <c r="D124" s="502" t="s">
        <v>443</v>
      </c>
      <c r="E124" s="502" t="s">
        <v>443</v>
      </c>
      <c r="F124" s="502" t="s">
        <v>443</v>
      </c>
      <c r="G124" s="502" t="s">
        <v>443</v>
      </c>
      <c r="H124" s="544">
        <v>9839</v>
      </c>
      <c r="I124" s="544">
        <v>4809</v>
      </c>
      <c r="J124" s="544">
        <v>1026</v>
      </c>
      <c r="K124" s="502" t="s">
        <v>400</v>
      </c>
      <c r="L124" s="502" t="s">
        <v>400</v>
      </c>
    </row>
    <row r="125" spans="1:12" ht="11.25" customHeight="1" x14ac:dyDescent="0.2">
      <c r="A125" s="58"/>
      <c r="B125" s="577" t="s">
        <v>1305</v>
      </c>
      <c r="C125" s="544">
        <v>15629</v>
      </c>
      <c r="D125" s="502" t="s">
        <v>443</v>
      </c>
      <c r="E125" s="502" t="s">
        <v>443</v>
      </c>
      <c r="F125" s="502" t="s">
        <v>443</v>
      </c>
      <c r="G125" s="502" t="s">
        <v>443</v>
      </c>
      <c r="H125" s="544">
        <v>10300</v>
      </c>
      <c r="I125" s="544">
        <v>4993</v>
      </c>
      <c r="J125" s="544">
        <v>2482</v>
      </c>
      <c r="K125" s="502" t="s">
        <v>400</v>
      </c>
      <c r="L125" s="502" t="s">
        <v>400</v>
      </c>
    </row>
    <row r="126" spans="1:12" ht="11.25" customHeight="1" x14ac:dyDescent="0.2">
      <c r="A126" s="58"/>
      <c r="B126" s="577" t="s">
        <v>1332</v>
      </c>
      <c r="C126" s="544">
        <v>11984</v>
      </c>
      <c r="D126" s="502" t="s">
        <v>443</v>
      </c>
      <c r="E126" s="502" t="s">
        <v>443</v>
      </c>
      <c r="F126" s="502" t="s">
        <v>443</v>
      </c>
      <c r="G126" s="502" t="s">
        <v>443</v>
      </c>
      <c r="H126" s="544">
        <v>10691</v>
      </c>
      <c r="I126" s="544">
        <v>5161</v>
      </c>
      <c r="J126" s="544">
        <v>2284</v>
      </c>
      <c r="K126" s="502" t="s">
        <v>400</v>
      </c>
      <c r="L126" s="502" t="s">
        <v>400</v>
      </c>
    </row>
    <row r="127" spans="1:12" ht="11.25" customHeight="1" x14ac:dyDescent="0.2">
      <c r="A127" s="58"/>
      <c r="B127" s="577" t="s">
        <v>1423</v>
      </c>
      <c r="C127" s="544">
        <v>10887</v>
      </c>
      <c r="D127" s="502" t="s">
        <v>443</v>
      </c>
      <c r="E127" s="502" t="s">
        <v>443</v>
      </c>
      <c r="F127" s="502" t="s">
        <v>443</v>
      </c>
      <c r="G127" s="502" t="s">
        <v>443</v>
      </c>
      <c r="H127" s="544">
        <v>11106</v>
      </c>
      <c r="I127" s="544">
        <v>5388</v>
      </c>
      <c r="J127" s="544">
        <v>1810</v>
      </c>
      <c r="K127" s="502" t="s">
        <v>400</v>
      </c>
      <c r="L127" s="502" t="s">
        <v>400</v>
      </c>
    </row>
    <row r="128" spans="1:12" ht="11.25" customHeight="1" x14ac:dyDescent="0.2">
      <c r="A128" s="58"/>
      <c r="B128" s="577"/>
      <c r="C128" s="544"/>
      <c r="D128" s="502"/>
      <c r="E128" s="502"/>
      <c r="F128" s="502"/>
      <c r="G128" s="502"/>
      <c r="H128" s="544"/>
      <c r="I128" s="544"/>
      <c r="J128" s="544"/>
      <c r="K128" s="502"/>
      <c r="L128" s="502"/>
    </row>
    <row r="129" spans="1:12" ht="11.25" customHeight="1" x14ac:dyDescent="0.2">
      <c r="A129" s="58"/>
      <c r="B129" s="577" t="s">
        <v>1809</v>
      </c>
      <c r="C129" s="544">
        <v>14644</v>
      </c>
      <c r="D129" s="502" t="s">
        <v>443</v>
      </c>
      <c r="E129" s="502" t="s">
        <v>443</v>
      </c>
      <c r="F129" s="502" t="s">
        <v>443</v>
      </c>
      <c r="G129" s="502" t="s">
        <v>443</v>
      </c>
      <c r="H129" s="544">
        <v>11292</v>
      </c>
      <c r="I129" s="544">
        <v>5725</v>
      </c>
      <c r="J129" s="544">
        <v>2685</v>
      </c>
      <c r="K129" s="502" t="s">
        <v>400</v>
      </c>
      <c r="L129" s="502" t="s">
        <v>400</v>
      </c>
    </row>
    <row r="130" spans="1:12" ht="11.25" customHeight="1" x14ac:dyDescent="0.2">
      <c r="A130" s="58"/>
      <c r="B130" s="508" t="s">
        <v>1865</v>
      </c>
      <c r="C130" s="545">
        <v>15169</v>
      </c>
      <c r="D130" s="503" t="s">
        <v>443</v>
      </c>
      <c r="E130" s="503" t="s">
        <v>443</v>
      </c>
      <c r="F130" s="503" t="s">
        <v>443</v>
      </c>
      <c r="G130" s="503" t="s">
        <v>443</v>
      </c>
      <c r="H130" s="545">
        <v>11367</v>
      </c>
      <c r="I130" s="545">
        <v>5700</v>
      </c>
      <c r="J130" s="545">
        <v>2800</v>
      </c>
      <c r="K130" s="503" t="s">
        <v>400</v>
      </c>
      <c r="L130" s="503" t="s">
        <v>400</v>
      </c>
    </row>
    <row r="131" spans="1:12" ht="13.5" customHeight="1" x14ac:dyDescent="0.2">
      <c r="B131" s="1258" t="s">
        <v>560</v>
      </c>
      <c r="C131" s="208" t="s">
        <v>314</v>
      </c>
      <c r="D131" s="208"/>
      <c r="E131" s="208"/>
      <c r="F131" s="208"/>
      <c r="G131" s="59"/>
      <c r="H131" s="59"/>
      <c r="I131" s="59"/>
      <c r="J131" s="59"/>
      <c r="K131" s="59"/>
      <c r="L131" s="59"/>
    </row>
    <row r="132" spans="1:12" ht="12" customHeight="1" x14ac:dyDescent="0.2">
      <c r="B132" s="1258"/>
      <c r="C132" s="208" t="s">
        <v>241</v>
      </c>
      <c r="D132" s="208"/>
      <c r="E132" s="208"/>
      <c r="F132" s="208"/>
      <c r="G132" s="59"/>
      <c r="H132" s="59"/>
      <c r="I132" s="59" t="s">
        <v>423</v>
      </c>
      <c r="J132" s="59"/>
      <c r="K132" s="59"/>
      <c r="L132" s="59"/>
    </row>
    <row r="133" spans="1:12" ht="10.5" customHeight="1" x14ac:dyDescent="0.2">
      <c r="B133" s="1258"/>
      <c r="C133" s="208" t="s">
        <v>1282</v>
      </c>
      <c r="D133" s="208"/>
      <c r="E133" s="208"/>
      <c r="F133" s="208"/>
      <c r="G133" s="59"/>
      <c r="H133" s="59"/>
      <c r="I133" s="59"/>
      <c r="J133" s="59"/>
      <c r="K133" s="59"/>
      <c r="L133" s="59"/>
    </row>
    <row r="134" spans="1:12" ht="7.5" customHeight="1" x14ac:dyDescent="0.2">
      <c r="B134" s="1258"/>
      <c r="C134" s="208"/>
      <c r="D134" s="208"/>
      <c r="E134" s="208"/>
      <c r="F134" s="208"/>
      <c r="G134" s="59"/>
      <c r="H134" s="59"/>
      <c r="I134" s="59"/>
      <c r="J134" s="59"/>
      <c r="K134" s="59"/>
      <c r="L134" s="59"/>
    </row>
    <row r="135" spans="1:12" ht="12" customHeight="1" x14ac:dyDescent="0.2">
      <c r="B135" s="1256" t="s">
        <v>1048</v>
      </c>
      <c r="C135" s="1256"/>
      <c r="D135" s="208"/>
      <c r="E135" s="208"/>
      <c r="F135" s="1258" t="s">
        <v>879</v>
      </c>
      <c r="G135" s="59"/>
      <c r="H135" s="59"/>
      <c r="I135" s="59"/>
      <c r="J135" s="59"/>
      <c r="K135" s="93"/>
      <c r="L135" s="59"/>
    </row>
    <row r="136" spans="1:12" ht="10.5" customHeight="1" x14ac:dyDescent="0.2">
      <c r="B136" s="1256" t="s">
        <v>1050</v>
      </c>
      <c r="C136" s="1256"/>
      <c r="D136" s="208"/>
      <c r="E136" s="208"/>
      <c r="F136" s="1258" t="s">
        <v>684</v>
      </c>
      <c r="G136" s="59"/>
      <c r="H136" s="59"/>
      <c r="I136" s="59"/>
      <c r="J136" s="59"/>
      <c r="K136" s="59"/>
      <c r="L136" s="59"/>
    </row>
    <row r="137" spans="1:12" ht="10.5" customHeight="1" x14ac:dyDescent="0.2">
      <c r="B137" s="1256" t="s">
        <v>1051</v>
      </c>
      <c r="C137" s="1256"/>
      <c r="D137" s="208"/>
      <c r="E137" s="208"/>
      <c r="F137" s="1258" t="s">
        <v>685</v>
      </c>
      <c r="G137" s="59"/>
      <c r="H137" s="59"/>
      <c r="I137" s="59"/>
      <c r="J137" s="59"/>
      <c r="K137" s="59"/>
      <c r="L137" s="59"/>
    </row>
    <row r="138" spans="1:12" ht="10.5" customHeight="1" x14ac:dyDescent="0.2">
      <c r="B138" s="1256" t="s">
        <v>1052</v>
      </c>
      <c r="C138" s="1256"/>
      <c r="D138" s="208"/>
      <c r="E138" s="208"/>
      <c r="F138" s="1258" t="s">
        <v>686</v>
      </c>
      <c r="G138" s="59"/>
      <c r="H138" s="59"/>
      <c r="I138" s="59"/>
      <c r="J138" s="59"/>
      <c r="K138" s="59"/>
      <c r="L138" s="59"/>
    </row>
    <row r="139" spans="1:12" ht="10.5" customHeight="1" x14ac:dyDescent="0.2">
      <c r="B139" s="1256" t="s">
        <v>1049</v>
      </c>
      <c r="C139" s="1256"/>
      <c r="D139" s="208"/>
      <c r="E139" s="208"/>
      <c r="F139" s="208"/>
      <c r="G139" s="59"/>
      <c r="H139" s="59"/>
      <c r="I139" s="59"/>
      <c r="J139" s="59"/>
      <c r="K139" s="59"/>
      <c r="L139" s="59"/>
    </row>
    <row r="140" spans="1:12" ht="10.5" customHeight="1" x14ac:dyDescent="0.2">
      <c r="B140" s="1256" t="s">
        <v>1053</v>
      </c>
      <c r="C140" s="1256"/>
      <c r="D140" s="208"/>
      <c r="E140" s="208"/>
      <c r="F140" s="208"/>
      <c r="G140" s="59"/>
      <c r="H140" s="59"/>
      <c r="I140" s="59"/>
      <c r="J140" s="59"/>
      <c r="K140" s="59"/>
      <c r="L140" s="59"/>
    </row>
    <row r="141" spans="1:12" ht="10.5" customHeight="1" x14ac:dyDescent="0.2">
      <c r="B141" s="1256" t="s">
        <v>1054</v>
      </c>
      <c r="C141" s="1256"/>
      <c r="D141" s="208"/>
      <c r="E141" s="208"/>
      <c r="F141" s="208"/>
      <c r="G141" s="59"/>
      <c r="H141" s="59"/>
      <c r="I141" s="59"/>
      <c r="J141" s="59"/>
      <c r="K141" s="59"/>
      <c r="L141" s="59"/>
    </row>
    <row r="142" spans="1:12" ht="10.5" customHeight="1" x14ac:dyDescent="0.2">
      <c r="B142" s="1256" t="s">
        <v>1055</v>
      </c>
      <c r="C142" s="1256"/>
      <c r="D142" s="208"/>
      <c r="E142" s="208"/>
      <c r="F142" s="208"/>
      <c r="G142" s="59"/>
      <c r="H142" s="59"/>
      <c r="I142" s="59"/>
      <c r="J142" s="59"/>
      <c r="K142" s="59"/>
      <c r="L142" s="59"/>
    </row>
    <row r="143" spans="1:12" ht="10.5" customHeight="1" x14ac:dyDescent="0.2">
      <c r="B143" s="1256" t="s">
        <v>1056</v>
      </c>
      <c r="C143" s="1256"/>
      <c r="D143" s="208"/>
      <c r="E143" s="208"/>
      <c r="F143" s="208"/>
      <c r="G143" s="59"/>
      <c r="H143" s="59"/>
      <c r="I143" s="59"/>
      <c r="J143" s="59"/>
      <c r="K143" s="59"/>
      <c r="L143" s="59"/>
    </row>
    <row r="144" spans="1:12" ht="10.5" customHeight="1" x14ac:dyDescent="0.2">
      <c r="B144" s="1256" t="s">
        <v>1057</v>
      </c>
      <c r="C144" s="1256"/>
      <c r="D144" s="208"/>
      <c r="E144" s="208"/>
      <c r="F144" s="208"/>
      <c r="G144" s="59"/>
      <c r="H144" s="59"/>
      <c r="I144" s="59"/>
      <c r="J144" s="59"/>
      <c r="K144" s="59"/>
      <c r="L144" s="59"/>
    </row>
    <row r="145" spans="2:12" ht="10.5" customHeight="1" x14ac:dyDescent="0.2">
      <c r="B145" s="1256" t="s">
        <v>1058</v>
      </c>
      <c r="C145" s="1256"/>
      <c r="D145" s="208"/>
      <c r="E145" s="208"/>
      <c r="F145" s="208"/>
      <c r="G145" s="59"/>
      <c r="H145" s="59"/>
      <c r="I145" s="59"/>
      <c r="J145" s="59"/>
      <c r="K145" s="59"/>
      <c r="L145" s="59"/>
    </row>
    <row r="146" spans="2:12" ht="10.5" customHeight="1" x14ac:dyDescent="0.2">
      <c r="B146" s="1097" t="s">
        <v>1058</v>
      </c>
      <c r="C146" s="1097"/>
      <c r="D146" s="208"/>
      <c r="E146" s="208"/>
      <c r="F146" s="208"/>
    </row>
    <row r="147" spans="2:12" ht="10.5" customHeight="1" x14ac:dyDescent="0.2">
      <c r="B147" s="201"/>
      <c r="C147" s="210"/>
      <c r="D147" s="210"/>
      <c r="E147" s="49"/>
      <c r="F147" s="49"/>
      <c r="G147" s="49"/>
      <c r="H147" s="49"/>
      <c r="I147" s="49"/>
      <c r="J147" s="49"/>
    </row>
    <row r="148" spans="2:12" ht="10.5" customHeight="1" x14ac:dyDescent="0.2">
      <c r="B148"/>
      <c r="C148"/>
      <c r="D148"/>
      <c r="E148"/>
      <c r="F148"/>
      <c r="G148"/>
      <c r="H148"/>
      <c r="I148" s="49"/>
      <c r="J148" s="49"/>
    </row>
    <row r="149" spans="2:12" ht="10.5" customHeight="1" x14ac:dyDescent="0.2">
      <c r="B149"/>
      <c r="C149"/>
      <c r="D149"/>
      <c r="E149"/>
      <c r="F149"/>
      <c r="G149"/>
      <c r="H149"/>
      <c r="I149" s="49"/>
      <c r="J149" s="49"/>
    </row>
    <row r="150" spans="2:12" ht="10.5" customHeight="1" x14ac:dyDescent="0.2">
      <c r="B150"/>
      <c r="C150"/>
      <c r="D150"/>
      <c r="E150"/>
      <c r="F150"/>
      <c r="G150"/>
      <c r="H150"/>
      <c r="I150" s="49"/>
      <c r="J150" s="49"/>
    </row>
    <row r="151" spans="2:12" ht="10.5" customHeight="1" x14ac:dyDescent="0.2">
      <c r="B151" s="224"/>
      <c r="C151" s="210"/>
      <c r="D151" s="210"/>
      <c r="E151" s="49"/>
      <c r="F151" s="49"/>
      <c r="G151" s="49"/>
      <c r="H151" s="49"/>
      <c r="I151" s="49"/>
      <c r="J151" s="49"/>
    </row>
    <row r="152" spans="2:12" ht="10.5" customHeight="1" x14ac:dyDescent="0.2">
      <c r="B152" s="224"/>
      <c r="C152" s="210"/>
      <c r="D152" s="210"/>
      <c r="E152" s="49"/>
      <c r="F152" s="49"/>
      <c r="G152" s="49"/>
      <c r="H152" s="49"/>
    </row>
    <row r="153" spans="2:12" ht="10.5" customHeight="1" x14ac:dyDescent="0.2">
      <c r="B153" s="224"/>
      <c r="C153" s="210"/>
      <c r="D153" s="210"/>
      <c r="E153" s="49"/>
      <c r="F153" s="49"/>
      <c r="G153" s="49"/>
      <c r="H153" s="49"/>
    </row>
    <row r="154" spans="2:12" ht="10.5" customHeight="1" x14ac:dyDescent="0.2">
      <c r="B154" s="224"/>
      <c r="C154" s="210"/>
      <c r="D154" s="210"/>
      <c r="E154" s="49"/>
      <c r="F154" s="49"/>
      <c r="G154" s="49"/>
      <c r="H154" s="49"/>
    </row>
    <row r="155" spans="2:12" ht="10.5" customHeight="1" x14ac:dyDescent="0.2">
      <c r="B155" s="47"/>
    </row>
    <row r="156" spans="2:12" ht="10.5" customHeight="1" x14ac:dyDescent="0.2">
      <c r="B156" s="47"/>
      <c r="G156" s="144">
        <v>7</v>
      </c>
    </row>
    <row r="157" spans="2:12" ht="10.5" customHeight="1" x14ac:dyDescent="0.2">
      <c r="B157" s="47"/>
    </row>
    <row r="158" spans="2:12" ht="10.5" customHeight="1" x14ac:dyDescent="0.2">
      <c r="B158" s="47"/>
    </row>
    <row r="159" spans="2:12" ht="10.5" customHeight="1" x14ac:dyDescent="0.2">
      <c r="B159" s="59" t="s">
        <v>1682</v>
      </c>
      <c r="I159" s="81"/>
      <c r="J159" s="59"/>
    </row>
    <row r="160" spans="2:12" ht="10.5" customHeight="1" x14ac:dyDescent="0.2">
      <c r="B160" s="1763" t="s">
        <v>231</v>
      </c>
      <c r="C160" s="1050" t="s">
        <v>880</v>
      </c>
      <c r="D160" s="1051"/>
      <c r="E160" s="1051"/>
      <c r="F160" s="1051"/>
      <c r="G160" s="1051"/>
      <c r="H160" s="1051"/>
      <c r="I160" s="1047"/>
      <c r="J160" s="1252"/>
      <c r="K160" s="171"/>
      <c r="L160" s="1285"/>
    </row>
    <row r="161" spans="2:12" ht="10.5" customHeight="1" x14ac:dyDescent="0.2">
      <c r="B161" s="1781"/>
      <c r="C161" s="240" t="s">
        <v>89</v>
      </c>
      <c r="D161" s="282" t="s">
        <v>94</v>
      </c>
      <c r="E161" s="282" t="s">
        <v>90</v>
      </c>
      <c r="F161" s="282" t="s">
        <v>92</v>
      </c>
      <c r="G161" s="240" t="s">
        <v>91</v>
      </c>
      <c r="H161" s="1260" t="s">
        <v>543</v>
      </c>
      <c r="I161" s="1260" t="s">
        <v>245</v>
      </c>
      <c r="J161" s="1244" t="s">
        <v>518</v>
      </c>
      <c r="K161" s="1244" t="s">
        <v>95</v>
      </c>
      <c r="L161" s="1244" t="s">
        <v>105</v>
      </c>
    </row>
    <row r="162" spans="2:12" ht="10.5" customHeight="1" x14ac:dyDescent="0.2">
      <c r="B162" s="1781"/>
      <c r="C162" s="241" t="s">
        <v>242</v>
      </c>
      <c r="D162" s="259" t="s">
        <v>242</v>
      </c>
      <c r="E162" s="259" t="s">
        <v>242</v>
      </c>
      <c r="F162" s="259" t="s">
        <v>93</v>
      </c>
      <c r="G162" s="241" t="s">
        <v>243</v>
      </c>
      <c r="H162" s="1249"/>
      <c r="I162" s="1249" t="s">
        <v>246</v>
      </c>
      <c r="J162" s="1245"/>
      <c r="K162" s="1245" t="s">
        <v>96</v>
      </c>
      <c r="L162" s="1286"/>
    </row>
    <row r="163" spans="2:12" ht="10.5" customHeight="1" x14ac:dyDescent="0.2">
      <c r="B163" s="1764"/>
      <c r="C163" s="1753" t="s">
        <v>236</v>
      </c>
      <c r="D163" s="1754"/>
      <c r="E163" s="1754"/>
      <c r="F163" s="1754"/>
      <c r="G163" s="1754"/>
      <c r="H163" s="1754"/>
      <c r="I163" s="1754"/>
      <c r="J163" s="1754"/>
      <c r="K163" s="1675"/>
      <c r="L163" s="1676"/>
    </row>
    <row r="164" spans="2:12" ht="10.5" customHeight="1" x14ac:dyDescent="0.2">
      <c r="B164" s="278" t="s">
        <v>678</v>
      </c>
      <c r="C164" s="470">
        <v>4</v>
      </c>
      <c r="D164" s="471">
        <v>86</v>
      </c>
      <c r="E164" s="471">
        <v>112</v>
      </c>
      <c r="F164" s="519">
        <v>2262</v>
      </c>
      <c r="G164" s="471">
        <v>328</v>
      </c>
      <c r="H164" s="471">
        <v>162</v>
      </c>
      <c r="I164" s="519">
        <v>1813</v>
      </c>
      <c r="J164" s="471">
        <v>424</v>
      </c>
      <c r="K164" s="524">
        <v>1878</v>
      </c>
      <c r="L164" s="524">
        <v>7069</v>
      </c>
    </row>
    <row r="165" spans="2:12" ht="10.5" customHeight="1" x14ac:dyDescent="0.2">
      <c r="B165" s="278" t="s">
        <v>679</v>
      </c>
      <c r="C165" s="470">
        <v>4</v>
      </c>
      <c r="D165" s="471">
        <v>70</v>
      </c>
      <c r="E165" s="471">
        <v>110</v>
      </c>
      <c r="F165" s="519">
        <v>2262</v>
      </c>
      <c r="G165" s="471">
        <v>300</v>
      </c>
      <c r="H165" s="471">
        <v>95</v>
      </c>
      <c r="I165" s="519">
        <v>1480</v>
      </c>
      <c r="J165" s="471">
        <v>359</v>
      </c>
      <c r="K165" s="524">
        <v>2050</v>
      </c>
      <c r="L165" s="524">
        <v>6730</v>
      </c>
    </row>
    <row r="166" spans="2:12" ht="10.5" customHeight="1" x14ac:dyDescent="0.2">
      <c r="B166" s="278" t="s">
        <v>680</v>
      </c>
      <c r="C166" s="470">
        <v>4</v>
      </c>
      <c r="D166" s="471">
        <v>70</v>
      </c>
      <c r="E166" s="471">
        <v>162</v>
      </c>
      <c r="F166" s="519">
        <v>3640</v>
      </c>
      <c r="G166" s="471">
        <v>362</v>
      </c>
      <c r="H166" s="471">
        <v>137</v>
      </c>
      <c r="I166" s="519">
        <v>2194</v>
      </c>
      <c r="J166" s="471">
        <v>534</v>
      </c>
      <c r="K166" s="524">
        <v>4449</v>
      </c>
      <c r="L166" s="524">
        <v>11552</v>
      </c>
    </row>
    <row r="167" spans="2:12" ht="10.5" customHeight="1" x14ac:dyDescent="0.2">
      <c r="B167" s="278" t="s">
        <v>681</v>
      </c>
      <c r="C167" s="470">
        <v>4</v>
      </c>
      <c r="D167" s="471">
        <v>62</v>
      </c>
      <c r="E167" s="471">
        <v>104</v>
      </c>
      <c r="F167" s="519">
        <v>2779</v>
      </c>
      <c r="G167" s="471">
        <v>319</v>
      </c>
      <c r="H167" s="471">
        <v>74</v>
      </c>
      <c r="I167" s="519">
        <v>1832</v>
      </c>
      <c r="J167" s="471">
        <v>394</v>
      </c>
      <c r="K167" s="524">
        <v>2773</v>
      </c>
      <c r="L167" s="524">
        <v>8341</v>
      </c>
    </row>
    <row r="168" spans="2:12" ht="10.5" customHeight="1" x14ac:dyDescent="0.2">
      <c r="B168" s="278" t="s">
        <v>682</v>
      </c>
      <c r="C168" s="470">
        <v>3</v>
      </c>
      <c r="D168" s="471">
        <v>62</v>
      </c>
      <c r="E168" s="471">
        <v>110</v>
      </c>
      <c r="F168" s="519">
        <v>2121</v>
      </c>
      <c r="G168" s="471">
        <v>340</v>
      </c>
      <c r="H168" s="471">
        <v>107</v>
      </c>
      <c r="I168" s="519">
        <v>2074</v>
      </c>
      <c r="J168" s="471">
        <v>435</v>
      </c>
      <c r="K168" s="524">
        <v>2573</v>
      </c>
      <c r="L168" s="524">
        <v>7825</v>
      </c>
    </row>
    <row r="169" spans="2:12" ht="10.5" customHeight="1" x14ac:dyDescent="0.2">
      <c r="B169" s="278"/>
      <c r="C169" s="470"/>
      <c r="D169" s="471"/>
      <c r="E169" s="471"/>
      <c r="F169" s="519"/>
      <c r="G169" s="471"/>
      <c r="H169" s="471"/>
      <c r="I169" s="519"/>
      <c r="J169" s="471"/>
      <c r="K169" s="524"/>
      <c r="L169" s="524"/>
    </row>
    <row r="170" spans="2:12" ht="10.5" customHeight="1" x14ac:dyDescent="0.2">
      <c r="B170" s="278" t="s">
        <v>683</v>
      </c>
      <c r="C170" s="470">
        <v>2</v>
      </c>
      <c r="D170" s="471">
        <v>34</v>
      </c>
      <c r="E170" s="471">
        <v>125</v>
      </c>
      <c r="F170" s="519">
        <v>850</v>
      </c>
      <c r="G170" s="471">
        <v>237</v>
      </c>
      <c r="H170" s="471">
        <v>49</v>
      </c>
      <c r="I170" s="519">
        <v>1092</v>
      </c>
      <c r="J170" s="471">
        <v>163</v>
      </c>
      <c r="K170" s="524">
        <v>404</v>
      </c>
      <c r="L170" s="524">
        <v>2956</v>
      </c>
    </row>
    <row r="171" spans="2:12" ht="10.5" customHeight="1" x14ac:dyDescent="0.2">
      <c r="B171" s="278" t="s">
        <v>397</v>
      </c>
      <c r="C171" s="470">
        <v>5</v>
      </c>
      <c r="D171" s="471">
        <v>65</v>
      </c>
      <c r="E171" s="471">
        <v>157</v>
      </c>
      <c r="F171" s="519">
        <v>3316</v>
      </c>
      <c r="G171" s="471">
        <v>295</v>
      </c>
      <c r="H171" s="471">
        <v>69</v>
      </c>
      <c r="I171" s="519">
        <v>2254</v>
      </c>
      <c r="J171" s="471">
        <v>450</v>
      </c>
      <c r="K171" s="524">
        <v>2466</v>
      </c>
      <c r="L171" s="524">
        <v>9077</v>
      </c>
    </row>
    <row r="172" spans="2:12" ht="10.5" customHeight="1" x14ac:dyDescent="0.2">
      <c r="B172" s="278" t="s">
        <v>398</v>
      </c>
      <c r="C172" s="472">
        <v>6</v>
      </c>
      <c r="D172" s="473">
        <v>76</v>
      </c>
      <c r="E172" s="473">
        <v>178</v>
      </c>
      <c r="F172" s="519">
        <v>4336</v>
      </c>
      <c r="G172" s="471">
        <v>359</v>
      </c>
      <c r="H172" s="471">
        <v>89</v>
      </c>
      <c r="I172" s="519">
        <v>2672</v>
      </c>
      <c r="J172" s="471">
        <v>716</v>
      </c>
      <c r="K172" s="524">
        <v>3635</v>
      </c>
      <c r="L172" s="524">
        <v>12067</v>
      </c>
    </row>
    <row r="173" spans="2:12" ht="10.5" customHeight="1" x14ac:dyDescent="0.2">
      <c r="B173" s="278" t="s">
        <v>399</v>
      </c>
      <c r="C173" s="472">
        <v>20</v>
      </c>
      <c r="D173" s="473">
        <v>90</v>
      </c>
      <c r="E173" s="473">
        <v>160</v>
      </c>
      <c r="F173" s="519">
        <v>1257</v>
      </c>
      <c r="G173" s="471">
        <v>266</v>
      </c>
      <c r="H173" s="471">
        <v>30</v>
      </c>
      <c r="I173" s="519">
        <v>1135</v>
      </c>
      <c r="J173" s="471">
        <v>281</v>
      </c>
      <c r="K173" s="524">
        <v>1167</v>
      </c>
      <c r="L173" s="524">
        <v>4406</v>
      </c>
    </row>
    <row r="174" spans="2:12" ht="10.5" customHeight="1" x14ac:dyDescent="0.2">
      <c r="B174" s="278" t="s">
        <v>280</v>
      </c>
      <c r="C174" s="472">
        <v>25</v>
      </c>
      <c r="D174" s="473">
        <v>117</v>
      </c>
      <c r="E174" s="473">
        <v>180</v>
      </c>
      <c r="F174" s="519">
        <v>3292</v>
      </c>
      <c r="G174" s="471">
        <v>328</v>
      </c>
      <c r="H174" s="471">
        <v>64</v>
      </c>
      <c r="I174" s="519">
        <v>1948</v>
      </c>
      <c r="J174" s="471">
        <v>465</v>
      </c>
      <c r="K174" s="524">
        <v>3275</v>
      </c>
      <c r="L174" s="524">
        <v>9694</v>
      </c>
    </row>
    <row r="175" spans="2:12" ht="10.5" customHeight="1" x14ac:dyDescent="0.2">
      <c r="B175" s="278"/>
      <c r="C175" s="472"/>
      <c r="D175" s="473"/>
      <c r="E175" s="473"/>
      <c r="F175" s="519"/>
      <c r="G175" s="471"/>
      <c r="H175" s="471"/>
      <c r="I175" s="519"/>
      <c r="J175" s="471"/>
      <c r="K175" s="524"/>
      <c r="L175" s="524"/>
    </row>
    <row r="176" spans="2:12" ht="10.5" customHeight="1" x14ac:dyDescent="0.2">
      <c r="B176" s="278" t="s">
        <v>281</v>
      </c>
      <c r="C176" s="472">
        <v>25</v>
      </c>
      <c r="D176" s="473">
        <v>45</v>
      </c>
      <c r="E176" s="473">
        <v>192</v>
      </c>
      <c r="F176" s="519">
        <v>3410</v>
      </c>
      <c r="G176" s="471">
        <v>339</v>
      </c>
      <c r="H176" s="471">
        <v>65</v>
      </c>
      <c r="I176" s="519">
        <v>1732</v>
      </c>
      <c r="J176" s="471">
        <v>389</v>
      </c>
      <c r="K176" s="524">
        <v>3385</v>
      </c>
      <c r="L176" s="524">
        <v>9582</v>
      </c>
    </row>
    <row r="177" spans="2:12" ht="10.5" customHeight="1" x14ac:dyDescent="0.2">
      <c r="B177" s="278" t="s">
        <v>282</v>
      </c>
      <c r="C177" s="472">
        <v>5</v>
      </c>
      <c r="D177" s="473">
        <v>34</v>
      </c>
      <c r="E177" s="473">
        <v>176</v>
      </c>
      <c r="F177" s="519">
        <v>2540</v>
      </c>
      <c r="G177" s="471">
        <v>269</v>
      </c>
      <c r="H177" s="471">
        <v>49</v>
      </c>
      <c r="I177" s="519">
        <v>1486</v>
      </c>
      <c r="J177" s="471">
        <v>370</v>
      </c>
      <c r="K177" s="524">
        <v>2275</v>
      </c>
      <c r="L177" s="524">
        <v>7204</v>
      </c>
    </row>
    <row r="178" spans="2:12" ht="10.5" customHeight="1" x14ac:dyDescent="0.2">
      <c r="B178" s="278" t="s">
        <v>283</v>
      </c>
      <c r="C178" s="472">
        <v>8</v>
      </c>
      <c r="D178" s="473">
        <v>31</v>
      </c>
      <c r="E178" s="473">
        <v>201</v>
      </c>
      <c r="F178" s="519">
        <v>2759</v>
      </c>
      <c r="G178" s="471">
        <v>247</v>
      </c>
      <c r="H178" s="471">
        <v>57</v>
      </c>
      <c r="I178" s="519">
        <v>1870</v>
      </c>
      <c r="J178" s="471">
        <v>366</v>
      </c>
      <c r="K178" s="524">
        <v>1922</v>
      </c>
      <c r="L178" s="524">
        <v>7461</v>
      </c>
    </row>
    <row r="179" spans="2:12" ht="10.5" customHeight="1" x14ac:dyDescent="0.2">
      <c r="B179" s="278" t="s">
        <v>239</v>
      </c>
      <c r="C179" s="472">
        <v>9</v>
      </c>
      <c r="D179" s="473">
        <v>47</v>
      </c>
      <c r="E179" s="473">
        <v>258</v>
      </c>
      <c r="F179" s="519">
        <v>4194</v>
      </c>
      <c r="G179" s="471">
        <v>289</v>
      </c>
      <c r="H179" s="471">
        <v>134</v>
      </c>
      <c r="I179" s="519">
        <v>2360</v>
      </c>
      <c r="J179" s="471">
        <v>455</v>
      </c>
      <c r="K179" s="524">
        <v>3255</v>
      </c>
      <c r="L179" s="524">
        <v>11001</v>
      </c>
    </row>
    <row r="180" spans="2:12" ht="10.5" customHeight="1" x14ac:dyDescent="0.2">
      <c r="B180" s="468" t="s">
        <v>284</v>
      </c>
      <c r="C180" s="472">
        <v>9</v>
      </c>
      <c r="D180" s="473">
        <v>46</v>
      </c>
      <c r="E180" s="473">
        <v>320</v>
      </c>
      <c r="F180" s="519">
        <v>2695</v>
      </c>
      <c r="G180" s="471">
        <v>256</v>
      </c>
      <c r="H180" s="471">
        <v>92</v>
      </c>
      <c r="I180" s="519">
        <v>1520</v>
      </c>
      <c r="J180" s="471">
        <v>334</v>
      </c>
      <c r="K180" s="524">
        <v>2215</v>
      </c>
      <c r="L180" s="524">
        <v>7487</v>
      </c>
    </row>
    <row r="181" spans="2:12" ht="10.5" customHeight="1" x14ac:dyDescent="0.2">
      <c r="B181" s="468"/>
      <c r="C181" s="472"/>
      <c r="D181" s="473"/>
      <c r="E181" s="473"/>
      <c r="F181" s="519"/>
      <c r="G181" s="471"/>
      <c r="H181" s="471"/>
      <c r="I181" s="519"/>
      <c r="J181" s="471"/>
      <c r="K181" s="524"/>
      <c r="L181" s="524"/>
    </row>
    <row r="182" spans="2:12" ht="10.5" customHeight="1" x14ac:dyDescent="0.2">
      <c r="B182" s="578" t="s">
        <v>285</v>
      </c>
      <c r="C182" s="471">
        <v>14</v>
      </c>
      <c r="D182" s="471">
        <v>45</v>
      </c>
      <c r="E182" s="471">
        <v>511</v>
      </c>
      <c r="F182" s="519">
        <v>3217</v>
      </c>
      <c r="G182" s="471">
        <v>402</v>
      </c>
      <c r="H182" s="471">
        <v>106</v>
      </c>
      <c r="I182" s="519">
        <v>2068</v>
      </c>
      <c r="J182" s="471">
        <v>484</v>
      </c>
      <c r="K182" s="524">
        <v>2885</v>
      </c>
      <c r="L182" s="524">
        <v>9732</v>
      </c>
    </row>
    <row r="183" spans="2:12" ht="10.5" customHeight="1" x14ac:dyDescent="0.2">
      <c r="B183" s="578" t="s">
        <v>238</v>
      </c>
      <c r="C183" s="471">
        <v>21</v>
      </c>
      <c r="D183" s="471">
        <v>51</v>
      </c>
      <c r="E183" s="471">
        <v>534</v>
      </c>
      <c r="F183" s="519">
        <v>3337</v>
      </c>
      <c r="G183" s="471">
        <v>385</v>
      </c>
      <c r="H183" s="471">
        <v>162</v>
      </c>
      <c r="I183" s="519">
        <v>1882</v>
      </c>
      <c r="J183" s="471">
        <v>418</v>
      </c>
      <c r="K183" s="524">
        <v>2601</v>
      </c>
      <c r="L183" s="524">
        <v>9391</v>
      </c>
    </row>
    <row r="184" spans="2:12" ht="10.5" customHeight="1" x14ac:dyDescent="0.2">
      <c r="B184" s="578" t="s">
        <v>638</v>
      </c>
      <c r="C184" s="471">
        <v>15</v>
      </c>
      <c r="D184" s="471">
        <v>82</v>
      </c>
      <c r="E184" s="471">
        <v>511</v>
      </c>
      <c r="F184" s="519">
        <v>3100</v>
      </c>
      <c r="G184" s="471">
        <v>390</v>
      </c>
      <c r="H184" s="471">
        <v>115</v>
      </c>
      <c r="I184" s="519">
        <v>2219</v>
      </c>
      <c r="J184" s="471">
        <v>482</v>
      </c>
      <c r="K184" s="524">
        <v>2568</v>
      </c>
      <c r="L184" s="524">
        <v>9482</v>
      </c>
    </row>
    <row r="185" spans="2:12" ht="10.5" customHeight="1" x14ac:dyDescent="0.2">
      <c r="B185" s="299" t="s">
        <v>666</v>
      </c>
      <c r="C185" s="471">
        <v>20</v>
      </c>
      <c r="D185" s="471">
        <v>88</v>
      </c>
      <c r="E185" s="471">
        <v>557</v>
      </c>
      <c r="F185" s="519">
        <v>4113</v>
      </c>
      <c r="G185" s="471">
        <v>400</v>
      </c>
      <c r="H185" s="471">
        <v>120</v>
      </c>
      <c r="I185" s="519">
        <v>2807</v>
      </c>
      <c r="J185" s="471">
        <v>483</v>
      </c>
      <c r="K185" s="524">
        <v>2862</v>
      </c>
      <c r="L185" s="524">
        <v>11450</v>
      </c>
    </row>
    <row r="186" spans="2:12" ht="10.5" customHeight="1" x14ac:dyDescent="0.2">
      <c r="B186" s="299" t="s">
        <v>444</v>
      </c>
      <c r="C186" s="471">
        <v>27</v>
      </c>
      <c r="D186" s="471">
        <v>70</v>
      </c>
      <c r="E186" s="471">
        <v>443</v>
      </c>
      <c r="F186" s="519">
        <v>2080</v>
      </c>
      <c r="G186" s="471">
        <v>310</v>
      </c>
      <c r="H186" s="471">
        <v>58</v>
      </c>
      <c r="I186" s="519">
        <v>1615</v>
      </c>
      <c r="J186" s="471">
        <v>325</v>
      </c>
      <c r="K186" s="524">
        <v>1690</v>
      </c>
      <c r="L186" s="524">
        <v>6618</v>
      </c>
    </row>
    <row r="187" spans="2:12" ht="10.5" customHeight="1" x14ac:dyDescent="0.2">
      <c r="B187" s="299"/>
      <c r="C187" s="471"/>
      <c r="D187" s="472"/>
      <c r="E187" s="471"/>
      <c r="F187" s="526"/>
      <c r="G187" s="471"/>
      <c r="H187" s="471"/>
      <c r="I187" s="519"/>
      <c r="J187" s="471"/>
      <c r="K187" s="518"/>
      <c r="L187" s="524"/>
    </row>
    <row r="188" spans="2:12" ht="10.5" customHeight="1" x14ac:dyDescent="0.2">
      <c r="B188" s="299" t="s">
        <v>332</v>
      </c>
      <c r="C188" s="471">
        <v>20</v>
      </c>
      <c r="D188" s="472">
        <v>83</v>
      </c>
      <c r="E188" s="471">
        <v>541</v>
      </c>
      <c r="F188" s="526">
        <v>2855</v>
      </c>
      <c r="G188" s="471">
        <v>359</v>
      </c>
      <c r="H188" s="471">
        <v>131</v>
      </c>
      <c r="I188" s="519">
        <v>1490</v>
      </c>
      <c r="J188" s="471">
        <v>254</v>
      </c>
      <c r="K188" s="518">
        <v>1392</v>
      </c>
      <c r="L188" s="524">
        <v>7125</v>
      </c>
    </row>
    <row r="189" spans="2:12" ht="10.5" customHeight="1" x14ac:dyDescent="0.2">
      <c r="B189" s="299" t="s">
        <v>716</v>
      </c>
      <c r="C189" s="471">
        <v>40</v>
      </c>
      <c r="D189" s="472">
        <v>85</v>
      </c>
      <c r="E189" s="471">
        <v>662</v>
      </c>
      <c r="F189" s="526">
        <v>4928</v>
      </c>
      <c r="G189" s="471">
        <v>489</v>
      </c>
      <c r="H189" s="471">
        <v>224</v>
      </c>
      <c r="I189" s="519">
        <v>2875</v>
      </c>
      <c r="J189" s="471">
        <v>568</v>
      </c>
      <c r="K189" s="518">
        <v>2829</v>
      </c>
      <c r="L189" s="524">
        <v>12700</v>
      </c>
    </row>
    <row r="190" spans="2:12" ht="10.5" customHeight="1" x14ac:dyDescent="0.2">
      <c r="B190" s="455" t="s">
        <v>438</v>
      </c>
      <c r="C190" s="471">
        <v>50</v>
      </c>
      <c r="D190" s="471">
        <v>92</v>
      </c>
      <c r="E190" s="471">
        <v>634</v>
      </c>
      <c r="F190" s="519">
        <v>4527</v>
      </c>
      <c r="G190" s="471">
        <v>521</v>
      </c>
      <c r="H190" s="471">
        <v>247</v>
      </c>
      <c r="I190" s="519">
        <v>2870</v>
      </c>
      <c r="J190" s="471">
        <v>534</v>
      </c>
      <c r="K190" s="524">
        <v>2575</v>
      </c>
      <c r="L190" s="524">
        <v>12050</v>
      </c>
    </row>
    <row r="191" spans="2:12" ht="10.5" customHeight="1" x14ac:dyDescent="0.2">
      <c r="B191" s="455" t="s">
        <v>633</v>
      </c>
      <c r="C191" s="471">
        <v>18</v>
      </c>
      <c r="D191" s="471">
        <v>80</v>
      </c>
      <c r="E191" s="471">
        <v>609</v>
      </c>
      <c r="F191" s="519">
        <v>5076</v>
      </c>
      <c r="G191" s="471">
        <v>524</v>
      </c>
      <c r="H191" s="471">
        <v>210</v>
      </c>
      <c r="I191" s="519">
        <v>2745</v>
      </c>
      <c r="J191" s="471">
        <v>685</v>
      </c>
      <c r="K191" s="524">
        <v>2868</v>
      </c>
      <c r="L191" s="524">
        <v>12815</v>
      </c>
    </row>
    <row r="192" spans="2:12" ht="10.5" customHeight="1" x14ac:dyDescent="0.2">
      <c r="B192" s="455" t="s">
        <v>290</v>
      </c>
      <c r="C192" s="471">
        <v>14</v>
      </c>
      <c r="D192" s="471">
        <v>68</v>
      </c>
      <c r="E192" s="471">
        <v>538</v>
      </c>
      <c r="F192" s="519">
        <v>4052</v>
      </c>
      <c r="G192" s="471">
        <v>450</v>
      </c>
      <c r="H192" s="471">
        <v>173</v>
      </c>
      <c r="I192" s="519">
        <v>2190</v>
      </c>
      <c r="J192" s="471">
        <v>543</v>
      </c>
      <c r="K192" s="524">
        <v>2332</v>
      </c>
      <c r="L192" s="524">
        <v>10360</v>
      </c>
    </row>
    <row r="193" spans="2:12" ht="10.5" customHeight="1" x14ac:dyDescent="0.2">
      <c r="B193" s="455"/>
      <c r="C193" s="471"/>
      <c r="D193" s="471"/>
      <c r="E193" s="471"/>
      <c r="F193" s="519"/>
      <c r="G193" s="471"/>
      <c r="H193" s="471"/>
      <c r="I193" s="519"/>
      <c r="J193" s="471"/>
      <c r="K193" s="524"/>
      <c r="L193" s="524"/>
    </row>
    <row r="194" spans="2:12" ht="10.5" customHeight="1" x14ac:dyDescent="0.2">
      <c r="B194" s="455" t="s">
        <v>293</v>
      </c>
      <c r="C194" s="471">
        <v>30</v>
      </c>
      <c r="D194" s="471">
        <v>93</v>
      </c>
      <c r="E194" s="471">
        <v>617</v>
      </c>
      <c r="F194" s="519">
        <v>4823</v>
      </c>
      <c r="G194" s="471">
        <v>512</v>
      </c>
      <c r="H194" s="471">
        <v>274</v>
      </c>
      <c r="I194" s="519">
        <v>2529</v>
      </c>
      <c r="J194" s="471">
        <v>578</v>
      </c>
      <c r="K194" s="524">
        <v>2664</v>
      </c>
      <c r="L194" s="524">
        <v>12120</v>
      </c>
    </row>
    <row r="195" spans="2:12" ht="10.5" customHeight="1" x14ac:dyDescent="0.2">
      <c r="B195" s="455" t="s">
        <v>1153</v>
      </c>
      <c r="C195" s="471">
        <v>33</v>
      </c>
      <c r="D195" s="471">
        <v>108</v>
      </c>
      <c r="E195" s="471">
        <v>675</v>
      </c>
      <c r="F195" s="519">
        <v>4885</v>
      </c>
      <c r="G195" s="471">
        <v>599</v>
      </c>
      <c r="H195" s="471">
        <v>292</v>
      </c>
      <c r="I195" s="519">
        <v>3005</v>
      </c>
      <c r="J195" s="471">
        <v>600</v>
      </c>
      <c r="K195" s="524">
        <v>1613</v>
      </c>
      <c r="L195" s="524">
        <v>11810</v>
      </c>
    </row>
    <row r="196" spans="2:12" ht="10.5" customHeight="1" x14ac:dyDescent="0.2">
      <c r="B196" s="455" t="s">
        <v>1189</v>
      </c>
      <c r="C196" s="471">
        <v>33</v>
      </c>
      <c r="D196" s="471">
        <v>111</v>
      </c>
      <c r="E196" s="471">
        <v>664</v>
      </c>
      <c r="F196" s="519">
        <v>6247</v>
      </c>
      <c r="G196" s="471">
        <v>559</v>
      </c>
      <c r="H196" s="471">
        <v>307</v>
      </c>
      <c r="I196" s="519">
        <v>2783</v>
      </c>
      <c r="J196" s="471">
        <v>648</v>
      </c>
      <c r="K196" s="524">
        <v>2898</v>
      </c>
      <c r="L196" s="524">
        <v>14250</v>
      </c>
    </row>
    <row r="197" spans="2:12" ht="10.5" customHeight="1" x14ac:dyDescent="0.2">
      <c r="B197" s="455" t="s">
        <v>1190</v>
      </c>
      <c r="C197" s="471">
        <v>38</v>
      </c>
      <c r="D197" s="471">
        <v>100</v>
      </c>
      <c r="E197" s="471">
        <v>679</v>
      </c>
      <c r="F197" s="519">
        <v>3944</v>
      </c>
      <c r="G197" s="471">
        <v>508</v>
      </c>
      <c r="H197" s="471">
        <v>281</v>
      </c>
      <c r="I197" s="519">
        <v>2429</v>
      </c>
      <c r="J197" s="471">
        <v>486</v>
      </c>
      <c r="K197" s="524">
        <v>1490</v>
      </c>
      <c r="L197" s="524">
        <v>9955</v>
      </c>
    </row>
    <row r="198" spans="2:12" ht="10.5" customHeight="1" x14ac:dyDescent="0.2">
      <c r="B198" s="455" t="s">
        <v>1230</v>
      </c>
      <c r="C198" s="471">
        <v>45</v>
      </c>
      <c r="D198" s="471">
        <v>76</v>
      </c>
      <c r="E198" s="471">
        <v>710</v>
      </c>
      <c r="F198" s="519">
        <v>2214</v>
      </c>
      <c r="G198" s="471">
        <v>522</v>
      </c>
      <c r="H198" s="471">
        <v>310</v>
      </c>
      <c r="I198" s="519">
        <v>2319</v>
      </c>
      <c r="J198" s="471">
        <v>442</v>
      </c>
      <c r="K198" s="524">
        <v>1141</v>
      </c>
      <c r="L198" s="524">
        <v>7779</v>
      </c>
    </row>
    <row r="199" spans="2:12" ht="10.5" customHeight="1" x14ac:dyDescent="0.2">
      <c r="B199" s="455"/>
      <c r="C199" s="471"/>
      <c r="D199" s="471"/>
      <c r="E199" s="471"/>
      <c r="F199" s="519"/>
      <c r="G199" s="471"/>
      <c r="H199" s="471"/>
      <c r="I199" s="519"/>
      <c r="J199" s="471"/>
      <c r="K199" s="524"/>
      <c r="L199" s="524"/>
    </row>
    <row r="200" spans="2:12" ht="10.5" customHeight="1" x14ac:dyDescent="0.2">
      <c r="B200" s="455" t="s">
        <v>1250</v>
      </c>
      <c r="C200" s="471">
        <v>22</v>
      </c>
      <c r="D200" s="471">
        <v>97</v>
      </c>
      <c r="E200" s="471">
        <v>712</v>
      </c>
      <c r="F200" s="519">
        <v>7362</v>
      </c>
      <c r="G200" s="471">
        <v>740</v>
      </c>
      <c r="H200" s="471">
        <v>492</v>
      </c>
      <c r="I200" s="519">
        <v>3431</v>
      </c>
      <c r="J200" s="471">
        <v>804</v>
      </c>
      <c r="K200" s="524">
        <v>3160</v>
      </c>
      <c r="L200" s="524">
        <v>16820</v>
      </c>
    </row>
    <row r="201" spans="2:12" ht="10.5" customHeight="1" x14ac:dyDescent="0.2">
      <c r="B201" s="455" t="s">
        <v>1305</v>
      </c>
      <c r="C201" s="471">
        <v>34</v>
      </c>
      <c r="D201" s="471">
        <v>93</v>
      </c>
      <c r="E201" s="471">
        <v>668</v>
      </c>
      <c r="F201" s="519">
        <v>5275</v>
      </c>
      <c r="G201" s="471">
        <v>660</v>
      </c>
      <c r="H201" s="471">
        <v>232</v>
      </c>
      <c r="I201" s="519">
        <v>2817</v>
      </c>
      <c r="J201" s="471">
        <v>632</v>
      </c>
      <c r="K201" s="524">
        <v>2099</v>
      </c>
      <c r="L201" s="524">
        <v>12510</v>
      </c>
    </row>
    <row r="202" spans="2:12" ht="10.5" customHeight="1" x14ac:dyDescent="0.2">
      <c r="B202" s="455" t="s">
        <v>1332</v>
      </c>
      <c r="C202" s="471">
        <v>34</v>
      </c>
      <c r="D202" s="471">
        <v>93</v>
      </c>
      <c r="E202" s="471">
        <v>670</v>
      </c>
      <c r="F202" s="519">
        <v>4553</v>
      </c>
      <c r="G202" s="471">
        <v>670</v>
      </c>
      <c r="H202" s="471">
        <v>200</v>
      </c>
      <c r="I202" s="519">
        <v>2775</v>
      </c>
      <c r="J202" s="471">
        <v>607</v>
      </c>
      <c r="K202" s="524">
        <v>1673</v>
      </c>
      <c r="L202" s="524">
        <v>11275</v>
      </c>
    </row>
    <row r="203" spans="2:12" ht="10.5" customHeight="1" x14ac:dyDescent="0.2">
      <c r="B203" s="455" t="s">
        <v>1423</v>
      </c>
      <c r="C203" s="471">
        <v>34</v>
      </c>
      <c r="D203" s="471">
        <v>154</v>
      </c>
      <c r="E203" s="471">
        <v>674</v>
      </c>
      <c r="F203" s="519">
        <v>6909</v>
      </c>
      <c r="G203" s="471">
        <v>733</v>
      </c>
      <c r="H203" s="471">
        <v>231</v>
      </c>
      <c r="I203" s="519">
        <v>3220</v>
      </c>
      <c r="J203" s="471">
        <v>627</v>
      </c>
      <c r="K203" s="524">
        <v>2718</v>
      </c>
      <c r="L203" s="524">
        <v>15300</v>
      </c>
    </row>
    <row r="204" spans="2:12" ht="10.5" customHeight="1" x14ac:dyDescent="0.2">
      <c r="B204" s="456" t="s">
        <v>1812</v>
      </c>
      <c r="C204" s="745">
        <v>36</v>
      </c>
      <c r="D204" s="745">
        <v>169</v>
      </c>
      <c r="E204" s="745">
        <v>655</v>
      </c>
      <c r="F204" s="520">
        <v>7016</v>
      </c>
      <c r="G204" s="745">
        <v>722</v>
      </c>
      <c r="H204" s="520">
        <v>270</v>
      </c>
      <c r="I204" s="520">
        <v>3543</v>
      </c>
      <c r="J204" s="525">
        <v>745</v>
      </c>
      <c r="K204" s="525">
        <v>2693</v>
      </c>
      <c r="L204" s="525">
        <v>15849</v>
      </c>
    </row>
    <row r="205" spans="2:12" ht="6" customHeight="1" x14ac:dyDescent="0.2">
      <c r="B205" s="1093"/>
      <c r="C205" s="470"/>
      <c r="D205" s="470"/>
      <c r="E205" s="470"/>
      <c r="F205" s="1163"/>
      <c r="G205" s="470"/>
      <c r="H205" s="1163"/>
      <c r="I205" s="531"/>
      <c r="J205" s="531"/>
    </row>
    <row r="206" spans="2:12" ht="11.25" customHeight="1" x14ac:dyDescent="0.2">
      <c r="B206" s="1097" t="s">
        <v>1258</v>
      </c>
      <c r="C206" s="59"/>
      <c r="D206" s="59"/>
      <c r="E206" s="59"/>
      <c r="I206" s="167"/>
      <c r="J206" s="167"/>
    </row>
    <row r="207" spans="2:12" ht="10.5" customHeight="1" x14ac:dyDescent="0.2">
      <c r="B207" s="1097" t="s">
        <v>1259</v>
      </c>
      <c r="C207" s="59"/>
      <c r="D207" s="59"/>
      <c r="E207" s="59"/>
    </row>
    <row r="208" spans="2:12" ht="10.5" customHeight="1" x14ac:dyDescent="0.2">
      <c r="B208" s="1097" t="s">
        <v>1076</v>
      </c>
      <c r="C208" s="59"/>
      <c r="D208" s="59"/>
      <c r="E208" s="59"/>
      <c r="I208" s="58"/>
    </row>
    <row r="209" spans="2:8" ht="10.5" customHeight="1" x14ac:dyDescent="0.2">
      <c r="B209" s="1097" t="s">
        <v>1260</v>
      </c>
      <c r="C209" s="59"/>
      <c r="D209" s="59"/>
      <c r="E209" s="1057"/>
      <c r="F209" s="167"/>
      <c r="G209" s="167"/>
      <c r="H209" s="167"/>
    </row>
    <row r="210" spans="2:8" ht="10.5" customHeight="1" x14ac:dyDescent="0.2">
      <c r="B210" s="47"/>
    </row>
    <row r="211" spans="2:8" ht="10.5" customHeight="1" x14ac:dyDescent="0.2">
      <c r="B211" s="47"/>
    </row>
    <row r="212" spans="2:8" ht="10.5" customHeight="1" x14ac:dyDescent="0.2">
      <c r="B212" s="47"/>
    </row>
    <row r="213" spans="2:8" ht="10.5" customHeight="1" x14ac:dyDescent="0.2">
      <c r="B213" s="47"/>
    </row>
    <row r="214" spans="2:8" ht="10.5" customHeight="1" x14ac:dyDescent="0.2">
      <c r="B214" s="47"/>
    </row>
    <row r="215" spans="2:8" ht="10.5" customHeight="1" x14ac:dyDescent="0.2">
      <c r="B215" s="47"/>
    </row>
    <row r="216" spans="2:8" ht="10.5" customHeight="1" x14ac:dyDescent="0.2">
      <c r="B216" s="47"/>
    </row>
    <row r="217" spans="2:8" ht="10.5" customHeight="1" x14ac:dyDescent="0.2">
      <c r="B217" s="47"/>
    </row>
    <row r="218" spans="2:8" ht="10.5" customHeight="1" x14ac:dyDescent="0.2">
      <c r="B218" s="47"/>
    </row>
    <row r="219" spans="2:8" ht="10.5" customHeight="1" x14ac:dyDescent="0.2">
      <c r="B219" s="47"/>
    </row>
    <row r="220" spans="2:8" ht="10.5" customHeight="1" x14ac:dyDescent="0.2">
      <c r="B220" s="1087"/>
    </row>
    <row r="221" spans="2:8" ht="10.5" customHeight="1" x14ac:dyDescent="0.2">
      <c r="B221" s="1087"/>
    </row>
    <row r="222" spans="2:8" ht="10.5" customHeight="1" x14ac:dyDescent="0.2">
      <c r="B222" s="1087"/>
    </row>
    <row r="223" spans="2:8" ht="10.5" customHeight="1" x14ac:dyDescent="0.2">
      <c r="B223" s="1087"/>
    </row>
    <row r="224" spans="2:8" ht="10.5" customHeight="1" x14ac:dyDescent="0.2">
      <c r="B224" s="1087"/>
    </row>
    <row r="225" spans="2:11" ht="10.5" customHeight="1" x14ac:dyDescent="0.2">
      <c r="B225" s="47"/>
    </row>
    <row r="226" spans="2:11" ht="10.5" customHeight="1" x14ac:dyDescent="0.2">
      <c r="B226" s="47"/>
    </row>
    <row r="227" spans="2:11" ht="10.5" customHeight="1" x14ac:dyDescent="0.2">
      <c r="B227" s="47"/>
    </row>
    <row r="228" spans="2:11" ht="10.5" customHeight="1" x14ac:dyDescent="0.2">
      <c r="B228" s="47"/>
    </row>
    <row r="229" spans="2:11" ht="10.5" customHeight="1" x14ac:dyDescent="0.2">
      <c r="B229" s="47"/>
    </row>
    <row r="230" spans="2:11" ht="10.5" customHeight="1" x14ac:dyDescent="0.2">
      <c r="B230" s="47"/>
      <c r="G230" s="144">
        <v>8</v>
      </c>
    </row>
    <row r="231" spans="2:11" ht="10.5" customHeight="1" x14ac:dyDescent="0.2">
      <c r="B231" s="47"/>
    </row>
    <row r="232" spans="2:11" ht="10.5" customHeight="1" x14ac:dyDescent="0.2">
      <c r="B232" s="47"/>
    </row>
    <row r="233" spans="2:11" ht="10.5" customHeight="1" x14ac:dyDescent="0.2">
      <c r="B233" s="1470" t="s">
        <v>1683</v>
      </c>
      <c r="C233" s="59"/>
      <c r="D233" s="59"/>
      <c r="E233" s="59"/>
      <c r="F233" s="59"/>
      <c r="G233" s="59"/>
      <c r="H233" s="59"/>
      <c r="I233" s="59"/>
      <c r="J233" s="59"/>
      <c r="K233" s="59"/>
    </row>
    <row r="234" spans="2:11" ht="10.5" customHeight="1" x14ac:dyDescent="0.2">
      <c r="B234" s="1471" t="s">
        <v>231</v>
      </c>
      <c r="C234" s="1471" t="s">
        <v>791</v>
      </c>
      <c r="D234" s="1756" t="s">
        <v>881</v>
      </c>
      <c r="E234" s="1756" t="s">
        <v>882</v>
      </c>
      <c r="F234" s="1787" t="s">
        <v>883</v>
      </c>
      <c r="G234" s="1788"/>
      <c r="H234" s="1788"/>
      <c r="I234" s="1789"/>
      <c r="J234" s="1756" t="s">
        <v>1398</v>
      </c>
      <c r="K234" s="1763" t="s">
        <v>778</v>
      </c>
    </row>
    <row r="235" spans="2:11" ht="10.5" customHeight="1" x14ac:dyDescent="0.2">
      <c r="B235" s="1472"/>
      <c r="C235" s="1472"/>
      <c r="D235" s="1772"/>
      <c r="E235" s="1772"/>
      <c r="F235" s="1787" t="s">
        <v>884</v>
      </c>
      <c r="G235" s="1789"/>
      <c r="H235" s="1787" t="s">
        <v>1399</v>
      </c>
      <c r="I235" s="1789"/>
      <c r="J235" s="1772"/>
      <c r="K235" s="1781"/>
    </row>
    <row r="236" spans="2:11" ht="10.5" customHeight="1" x14ac:dyDescent="0.2">
      <c r="B236" s="1472"/>
      <c r="C236" s="1473"/>
      <c r="D236" s="1757"/>
      <c r="E236" s="1757"/>
      <c r="F236" s="1303" t="s">
        <v>233</v>
      </c>
      <c r="G236" s="1303" t="s">
        <v>234</v>
      </c>
      <c r="H236" s="1303" t="s">
        <v>233</v>
      </c>
      <c r="I236" s="1303" t="s">
        <v>234</v>
      </c>
      <c r="J236" s="1757"/>
      <c r="K236" s="1781"/>
    </row>
    <row r="237" spans="2:11" ht="10.5" customHeight="1" x14ac:dyDescent="0.2">
      <c r="B237" s="1473"/>
      <c r="C237" s="1101" t="s">
        <v>235</v>
      </c>
      <c r="D237" s="1101" t="s">
        <v>236</v>
      </c>
      <c r="E237" s="1101" t="s">
        <v>441</v>
      </c>
      <c r="F237" s="1753" t="s">
        <v>795</v>
      </c>
      <c r="G237" s="1754"/>
      <c r="H237" s="1754"/>
      <c r="I237" s="1755"/>
      <c r="J237" s="1101" t="s">
        <v>1245</v>
      </c>
      <c r="K237" s="1764"/>
    </row>
    <row r="238" spans="2:11" ht="10.5" customHeight="1" x14ac:dyDescent="0.2">
      <c r="B238" s="1313"/>
      <c r="C238" s="464"/>
      <c r="D238" s="464"/>
      <c r="E238" s="464"/>
      <c r="F238" s="477"/>
      <c r="G238" s="477"/>
      <c r="H238" s="477"/>
      <c r="I238" s="477"/>
      <c r="J238" s="659"/>
      <c r="K238" s="864"/>
    </row>
    <row r="239" spans="2:11" ht="10.5" customHeight="1" x14ac:dyDescent="0.2">
      <c r="B239" s="1313">
        <v>1985</v>
      </c>
      <c r="C239" s="464">
        <v>1983</v>
      </c>
      <c r="D239" s="464">
        <v>1691</v>
      </c>
      <c r="E239" s="464">
        <v>534916</v>
      </c>
      <c r="F239" s="477">
        <v>325</v>
      </c>
      <c r="G239" s="477">
        <v>322</v>
      </c>
      <c r="H239" s="477">
        <v>315.25</v>
      </c>
      <c r="I239" s="477">
        <v>312.25</v>
      </c>
      <c r="J239" s="659">
        <v>16.600000000000001</v>
      </c>
      <c r="K239" s="864" t="s">
        <v>677</v>
      </c>
    </row>
    <row r="240" spans="2:11" ht="10.5" customHeight="1" x14ac:dyDescent="0.2">
      <c r="B240" s="1313">
        <v>1986</v>
      </c>
      <c r="C240" s="464">
        <v>1946</v>
      </c>
      <c r="D240" s="464">
        <v>2333</v>
      </c>
      <c r="E240" s="464">
        <v>864521</v>
      </c>
      <c r="F240" s="477">
        <v>376.8</v>
      </c>
      <c r="G240" s="477">
        <v>375.3</v>
      </c>
      <c r="H240" s="477">
        <v>366</v>
      </c>
      <c r="I240" s="477">
        <v>364.5</v>
      </c>
      <c r="J240" s="659">
        <v>19.38</v>
      </c>
      <c r="K240" s="864" t="s">
        <v>678</v>
      </c>
    </row>
    <row r="241" spans="2:11" ht="10.5" customHeight="1" x14ac:dyDescent="0.2">
      <c r="B241" s="1313">
        <v>1987</v>
      </c>
      <c r="C241" s="464">
        <v>1749</v>
      </c>
      <c r="D241" s="464">
        <v>3154</v>
      </c>
      <c r="E241" s="464">
        <v>1257265</v>
      </c>
      <c r="F241" s="477">
        <v>405</v>
      </c>
      <c r="G241" s="477">
        <v>403.5</v>
      </c>
      <c r="H241" s="477">
        <v>393.07</v>
      </c>
      <c r="I241" s="477">
        <v>391.57</v>
      </c>
      <c r="J241" s="659">
        <v>20.86</v>
      </c>
      <c r="K241" s="864" t="s">
        <v>679</v>
      </c>
    </row>
    <row r="242" spans="2:11" ht="10.5" customHeight="1" x14ac:dyDescent="0.2">
      <c r="B242" s="1313">
        <v>1988</v>
      </c>
      <c r="C242" s="464">
        <v>2009</v>
      </c>
      <c r="D242" s="464">
        <v>3557</v>
      </c>
      <c r="E242" s="464">
        <v>1220682</v>
      </c>
      <c r="F242" s="477">
        <v>353.75</v>
      </c>
      <c r="G242" s="477">
        <v>351.75</v>
      </c>
      <c r="H242" s="477">
        <v>343.25</v>
      </c>
      <c r="I242" s="477">
        <v>341.25</v>
      </c>
      <c r="J242" s="659">
        <v>18.170000000000002</v>
      </c>
      <c r="K242" s="864" t="s">
        <v>680</v>
      </c>
    </row>
    <row r="243" spans="2:11" ht="10.5" customHeight="1" x14ac:dyDescent="0.2">
      <c r="B243" s="1313">
        <v>1989</v>
      </c>
      <c r="C243" s="464">
        <v>1843</v>
      </c>
      <c r="D243" s="464">
        <v>2033</v>
      </c>
      <c r="E243" s="464">
        <v>929947</v>
      </c>
      <c r="F243" s="477">
        <v>458.25</v>
      </c>
      <c r="G243" s="477">
        <v>452.5</v>
      </c>
      <c r="H243" s="477">
        <v>446.68</v>
      </c>
      <c r="I243" s="477">
        <v>440.93</v>
      </c>
      <c r="J243" s="659">
        <v>23.04</v>
      </c>
      <c r="K243" s="864" t="s">
        <v>681</v>
      </c>
    </row>
    <row r="244" spans="2:11" ht="10.5" customHeight="1" x14ac:dyDescent="0.2">
      <c r="B244" s="1313"/>
      <c r="C244" s="464"/>
      <c r="D244" s="464"/>
      <c r="E244" s="464"/>
      <c r="F244" s="477"/>
      <c r="G244" s="477"/>
      <c r="H244" s="477"/>
      <c r="I244" s="477"/>
      <c r="J244" s="659"/>
      <c r="K244" s="864"/>
    </row>
    <row r="245" spans="2:11" ht="10.5" customHeight="1" x14ac:dyDescent="0.2">
      <c r="B245" s="1313">
        <v>1990</v>
      </c>
      <c r="C245" s="464">
        <v>1563</v>
      </c>
      <c r="D245" s="464">
        <v>1709</v>
      </c>
      <c r="E245" s="464">
        <v>879422</v>
      </c>
      <c r="F245" s="477">
        <v>521.42999999999995</v>
      </c>
      <c r="G245" s="477">
        <v>515.14</v>
      </c>
      <c r="H245" s="477">
        <v>505.79</v>
      </c>
      <c r="I245" s="477">
        <v>499.5</v>
      </c>
      <c r="J245" s="659">
        <v>26.22</v>
      </c>
      <c r="K245" s="864" t="s">
        <v>682</v>
      </c>
    </row>
    <row r="246" spans="2:11" ht="10.5" customHeight="1" x14ac:dyDescent="0.2">
      <c r="B246" s="1313">
        <v>1991</v>
      </c>
      <c r="C246" s="464">
        <v>1436</v>
      </c>
      <c r="D246" s="464">
        <v>2142</v>
      </c>
      <c r="E246" s="464">
        <v>1321345</v>
      </c>
      <c r="F246" s="477">
        <v>653.32000000000005</v>
      </c>
      <c r="G246" s="477">
        <v>620.76</v>
      </c>
      <c r="H246" s="477">
        <v>643.95000000000005</v>
      </c>
      <c r="I246" s="477">
        <v>611.39</v>
      </c>
      <c r="J246" s="659">
        <v>31.58</v>
      </c>
      <c r="K246" s="864" t="s">
        <v>683</v>
      </c>
    </row>
    <row r="247" spans="2:11" ht="10.5" customHeight="1" x14ac:dyDescent="0.2">
      <c r="B247" s="1313">
        <v>1992</v>
      </c>
      <c r="C247" s="464">
        <v>750</v>
      </c>
      <c r="D247" s="464">
        <v>1324</v>
      </c>
      <c r="E247" s="464">
        <v>923083</v>
      </c>
      <c r="F247" s="477">
        <v>748.24</v>
      </c>
      <c r="G247" s="477">
        <v>713.09</v>
      </c>
      <c r="H247" s="477">
        <v>737.09</v>
      </c>
      <c r="I247" s="477">
        <v>701.94</v>
      </c>
      <c r="J247" s="659">
        <v>36.29</v>
      </c>
      <c r="K247" s="864" t="s">
        <v>397</v>
      </c>
    </row>
    <row r="248" spans="2:11" ht="10.5" customHeight="1" x14ac:dyDescent="0.2">
      <c r="B248" s="1313">
        <v>1993</v>
      </c>
      <c r="C248" s="464">
        <v>1075</v>
      </c>
      <c r="D248" s="464">
        <v>1984</v>
      </c>
      <c r="E248" s="464">
        <v>1492808</v>
      </c>
      <c r="F248" s="477">
        <v>801.48</v>
      </c>
      <c r="G248" s="477">
        <v>750.69</v>
      </c>
      <c r="H248" s="477">
        <v>789.44</v>
      </c>
      <c r="I248" s="477">
        <v>738.65</v>
      </c>
      <c r="J248" s="659">
        <v>38.26</v>
      </c>
      <c r="K248" s="864" t="s">
        <v>398</v>
      </c>
    </row>
    <row r="249" spans="2:11" ht="10.5" customHeight="1" x14ac:dyDescent="0.2">
      <c r="B249" s="1313">
        <v>1994</v>
      </c>
      <c r="C249" s="464">
        <v>1048</v>
      </c>
      <c r="D249" s="464">
        <v>1840</v>
      </c>
      <c r="E249" s="464">
        <v>1389553</v>
      </c>
      <c r="F249" s="477">
        <v>770.5</v>
      </c>
      <c r="G249" s="477">
        <v>754.9</v>
      </c>
      <c r="H249" s="477">
        <v>747.38</v>
      </c>
      <c r="I249" s="477">
        <v>728.14</v>
      </c>
      <c r="J249" s="659">
        <v>38.43</v>
      </c>
      <c r="K249" s="864" t="s">
        <v>399</v>
      </c>
    </row>
    <row r="250" spans="2:11" ht="10.5" customHeight="1" x14ac:dyDescent="0.2">
      <c r="B250" s="1313"/>
      <c r="C250" s="464"/>
      <c r="D250" s="464"/>
      <c r="E250" s="464"/>
      <c r="F250" s="477"/>
      <c r="G250" s="477"/>
      <c r="H250" s="477"/>
      <c r="I250" s="477"/>
      <c r="J250" s="659"/>
      <c r="K250" s="864"/>
    </row>
    <row r="251" spans="2:11" ht="10.5" customHeight="1" x14ac:dyDescent="0.2">
      <c r="B251" s="1313">
        <v>1995</v>
      </c>
      <c r="C251" s="464">
        <v>1363</v>
      </c>
      <c r="D251" s="464">
        <v>1977</v>
      </c>
      <c r="E251" s="464">
        <v>1568773</v>
      </c>
      <c r="F251" s="477">
        <v>846.78</v>
      </c>
      <c r="G251" s="478">
        <v>802.58</v>
      </c>
      <c r="H251" s="477">
        <v>821.38</v>
      </c>
      <c r="I251" s="478">
        <v>777.18</v>
      </c>
      <c r="J251" s="659">
        <v>40.119999999999997</v>
      </c>
      <c r="K251" s="864" t="s">
        <v>280</v>
      </c>
    </row>
    <row r="252" spans="2:11" ht="10.5" customHeight="1" x14ac:dyDescent="0.2">
      <c r="B252" s="1313">
        <v>1996</v>
      </c>
      <c r="C252" s="464">
        <v>1294</v>
      </c>
      <c r="D252" s="464">
        <v>2712</v>
      </c>
      <c r="E252" s="464">
        <v>2454054</v>
      </c>
      <c r="F252" s="477">
        <v>966.02</v>
      </c>
      <c r="G252" s="478">
        <v>909.44</v>
      </c>
      <c r="H252" s="477">
        <v>937.04</v>
      </c>
      <c r="I252" s="478">
        <v>880.46</v>
      </c>
      <c r="J252" s="659">
        <v>46.31</v>
      </c>
      <c r="K252" s="864" t="s">
        <v>281</v>
      </c>
    </row>
    <row r="253" spans="2:11" ht="10.5" customHeight="1" x14ac:dyDescent="0.2">
      <c r="B253" s="1313">
        <v>1997</v>
      </c>
      <c r="C253" s="464">
        <v>1382</v>
      </c>
      <c r="D253" s="464">
        <v>2429</v>
      </c>
      <c r="E253" s="464">
        <v>1986183</v>
      </c>
      <c r="F253" s="477">
        <v>817.75</v>
      </c>
      <c r="G253" s="477" t="s">
        <v>443</v>
      </c>
      <c r="H253" s="477">
        <v>876</v>
      </c>
      <c r="I253" s="477" t="s">
        <v>443</v>
      </c>
      <c r="J253" s="659">
        <v>41.66</v>
      </c>
      <c r="K253" s="864" t="s">
        <v>282</v>
      </c>
    </row>
    <row r="254" spans="2:11" ht="10.5" customHeight="1" x14ac:dyDescent="0.2">
      <c r="B254" s="1313">
        <v>1998</v>
      </c>
      <c r="C254" s="464">
        <v>745</v>
      </c>
      <c r="D254" s="464">
        <v>1892</v>
      </c>
      <c r="E254" s="464">
        <v>1529163</v>
      </c>
      <c r="F254" s="477">
        <v>808.19</v>
      </c>
      <c r="G254" s="477" t="s">
        <v>443</v>
      </c>
      <c r="H254" s="477" t="s">
        <v>443</v>
      </c>
      <c r="I254" s="477" t="s">
        <v>443</v>
      </c>
      <c r="J254" s="659">
        <v>41.11</v>
      </c>
      <c r="K254" s="864" t="s">
        <v>283</v>
      </c>
    </row>
    <row r="255" spans="2:11" ht="10.5" customHeight="1" x14ac:dyDescent="0.2">
      <c r="B255" s="1313">
        <v>1999</v>
      </c>
      <c r="C255" s="464">
        <v>718</v>
      </c>
      <c r="D255" s="464">
        <v>1733</v>
      </c>
      <c r="E255" s="464">
        <v>1664750</v>
      </c>
      <c r="F255" s="477">
        <v>960.6</v>
      </c>
      <c r="G255" s="477" t="s">
        <v>443</v>
      </c>
      <c r="H255" s="477" t="s">
        <v>443</v>
      </c>
      <c r="I255" s="477" t="s">
        <v>443</v>
      </c>
      <c r="J255" s="659">
        <v>46.36</v>
      </c>
      <c r="K255" s="864" t="s">
        <v>239</v>
      </c>
    </row>
    <row r="256" spans="2:11" ht="10.5" customHeight="1" x14ac:dyDescent="0.2">
      <c r="B256" s="1313"/>
      <c r="C256" s="464"/>
      <c r="D256" s="464"/>
      <c r="E256" s="464"/>
      <c r="F256" s="477"/>
      <c r="G256" s="477"/>
      <c r="H256" s="477"/>
      <c r="I256" s="477"/>
      <c r="J256" s="659"/>
      <c r="K256" s="864"/>
    </row>
    <row r="257" spans="2:11" ht="10.5" customHeight="1" x14ac:dyDescent="0.2">
      <c r="B257" s="455">
        <v>2000</v>
      </c>
      <c r="C257" s="464">
        <v>934</v>
      </c>
      <c r="D257" s="464">
        <v>2428</v>
      </c>
      <c r="E257" s="464">
        <v>2829568</v>
      </c>
      <c r="F257" s="477">
        <v>1165.3499999999999</v>
      </c>
      <c r="G257" s="477" t="s">
        <v>443</v>
      </c>
      <c r="H257" s="477" t="s">
        <v>443</v>
      </c>
      <c r="I257" s="477" t="s">
        <v>443</v>
      </c>
      <c r="J257" s="659">
        <v>55.89</v>
      </c>
      <c r="K257" s="864" t="s">
        <v>284</v>
      </c>
    </row>
    <row r="258" spans="2:11" ht="10.5" customHeight="1" x14ac:dyDescent="0.2">
      <c r="B258" s="455">
        <v>2001</v>
      </c>
      <c r="C258" s="464">
        <v>974</v>
      </c>
      <c r="D258" s="464">
        <v>2504</v>
      </c>
      <c r="E258" s="464">
        <v>3559642</v>
      </c>
      <c r="F258" s="477">
        <v>1421.61</v>
      </c>
      <c r="G258" s="477" t="s">
        <v>443</v>
      </c>
      <c r="H258" s="477" t="s">
        <v>443</v>
      </c>
      <c r="I258" s="477" t="s">
        <v>443</v>
      </c>
      <c r="J258" s="659">
        <v>69.13</v>
      </c>
      <c r="K258" s="864" t="s">
        <v>285</v>
      </c>
    </row>
    <row r="259" spans="2:11" ht="10.5" customHeight="1" x14ac:dyDescent="0.2">
      <c r="B259" s="455">
        <v>2002</v>
      </c>
      <c r="C259" s="466">
        <v>941</v>
      </c>
      <c r="D259" s="466">
        <v>2438</v>
      </c>
      <c r="E259" s="466">
        <v>3832257</v>
      </c>
      <c r="F259" s="479">
        <v>1572.05</v>
      </c>
      <c r="G259" s="479" t="s">
        <v>443</v>
      </c>
      <c r="H259" s="479" t="s">
        <v>443</v>
      </c>
      <c r="I259" s="479" t="s">
        <v>443</v>
      </c>
      <c r="J259" s="657">
        <v>78.17</v>
      </c>
      <c r="K259" s="863" t="s">
        <v>238</v>
      </c>
    </row>
    <row r="260" spans="2:11" ht="10.5" customHeight="1" x14ac:dyDescent="0.2">
      <c r="B260" s="455">
        <v>2003</v>
      </c>
      <c r="C260" s="466">
        <v>748</v>
      </c>
      <c r="D260" s="466">
        <v>1547</v>
      </c>
      <c r="E260" s="466">
        <v>2209104</v>
      </c>
      <c r="F260" s="479">
        <v>1428.14</v>
      </c>
      <c r="G260" s="479" t="s">
        <v>443</v>
      </c>
      <c r="H260" s="479" t="s">
        <v>443</v>
      </c>
      <c r="I260" s="479" t="s">
        <v>443</v>
      </c>
      <c r="J260" s="657">
        <v>74.55</v>
      </c>
      <c r="K260" s="866" t="s">
        <v>638</v>
      </c>
    </row>
    <row r="261" spans="2:11" ht="10.5" customHeight="1" x14ac:dyDescent="0.2">
      <c r="B261" s="455">
        <v>2004</v>
      </c>
      <c r="C261" s="466">
        <v>830</v>
      </c>
      <c r="D261" s="466">
        <v>1687</v>
      </c>
      <c r="E261" s="466">
        <v>1841644</v>
      </c>
      <c r="F261" s="481">
        <v>1091.43</v>
      </c>
      <c r="G261" s="479" t="s">
        <v>443</v>
      </c>
      <c r="H261" s="479" t="s">
        <v>443</v>
      </c>
      <c r="I261" s="479" t="s">
        <v>443</v>
      </c>
      <c r="J261" s="657">
        <v>59.88</v>
      </c>
      <c r="K261" s="866" t="s">
        <v>666</v>
      </c>
    </row>
    <row r="262" spans="2:11" ht="10.5" customHeight="1" x14ac:dyDescent="0.2">
      <c r="B262" s="455"/>
      <c r="C262" s="466"/>
      <c r="D262" s="466"/>
      <c r="E262" s="466"/>
      <c r="F262" s="481"/>
      <c r="G262" s="479"/>
      <c r="H262" s="479"/>
      <c r="I262" s="479"/>
      <c r="J262" s="657"/>
      <c r="K262" s="866"/>
    </row>
    <row r="263" spans="2:11" ht="10.5" customHeight="1" x14ac:dyDescent="0.2">
      <c r="B263" s="455">
        <v>2005</v>
      </c>
      <c r="C263" s="466">
        <v>805</v>
      </c>
      <c r="D263" s="466">
        <v>1913</v>
      </c>
      <c r="E263" s="466">
        <v>1978498</v>
      </c>
      <c r="F263" s="481">
        <v>1033.99</v>
      </c>
      <c r="G263" s="479" t="s">
        <v>443</v>
      </c>
      <c r="H263" s="479" t="s">
        <v>443</v>
      </c>
      <c r="I263" s="479" t="s">
        <v>443</v>
      </c>
      <c r="J263" s="657">
        <v>55.01</v>
      </c>
      <c r="K263" s="862" t="s">
        <v>444</v>
      </c>
    </row>
    <row r="264" spans="2:11" ht="10.5" customHeight="1" x14ac:dyDescent="0.2">
      <c r="B264" s="455">
        <v>2006</v>
      </c>
      <c r="C264" s="466">
        <v>765</v>
      </c>
      <c r="D264" s="466">
        <v>2114</v>
      </c>
      <c r="E264" s="482">
        <v>3222667</v>
      </c>
      <c r="F264" s="483">
        <v>1524.19</v>
      </c>
      <c r="G264" s="479" t="s">
        <v>443</v>
      </c>
      <c r="H264" s="479" t="s">
        <v>443</v>
      </c>
      <c r="I264" s="479" t="s">
        <v>443</v>
      </c>
      <c r="J264" s="657">
        <v>83.59</v>
      </c>
      <c r="K264" s="862" t="s">
        <v>332</v>
      </c>
    </row>
    <row r="265" spans="2:11" ht="10.5" customHeight="1" x14ac:dyDescent="0.2">
      <c r="B265" s="455">
        <v>2007</v>
      </c>
      <c r="C265" s="466">
        <v>632</v>
      </c>
      <c r="D265" s="466">
        <v>1913</v>
      </c>
      <c r="E265" s="482">
        <v>4794331</v>
      </c>
      <c r="F265" s="483">
        <v>2505.58</v>
      </c>
      <c r="G265" s="479" t="s">
        <v>443</v>
      </c>
      <c r="H265" s="479" t="s">
        <v>443</v>
      </c>
      <c r="I265" s="479" t="s">
        <v>443</v>
      </c>
      <c r="J265" s="657">
        <v>149.93</v>
      </c>
      <c r="K265" s="862" t="s">
        <v>741</v>
      </c>
    </row>
    <row r="266" spans="2:11" ht="10.5" customHeight="1" x14ac:dyDescent="0.2">
      <c r="B266" s="455">
        <v>2008</v>
      </c>
      <c r="C266" s="466">
        <v>748</v>
      </c>
      <c r="D266" s="466">
        <v>2149</v>
      </c>
      <c r="E266" s="482">
        <v>4957581</v>
      </c>
      <c r="F266" s="483">
        <v>2307.46</v>
      </c>
      <c r="G266" s="479" t="s">
        <v>443</v>
      </c>
      <c r="H266" s="479" t="s">
        <v>443</v>
      </c>
      <c r="I266" s="479" t="s">
        <v>443</v>
      </c>
      <c r="J266" s="657">
        <v>124.8</v>
      </c>
      <c r="K266" s="862" t="s">
        <v>438</v>
      </c>
    </row>
    <row r="267" spans="2:11" ht="10.5" customHeight="1" x14ac:dyDescent="0.2">
      <c r="B267" s="455">
        <v>2009</v>
      </c>
      <c r="C267" s="466">
        <v>642</v>
      </c>
      <c r="D267" s="466">
        <v>1967</v>
      </c>
      <c r="E267" s="482">
        <v>3162491</v>
      </c>
      <c r="F267" s="483">
        <v>1608.02</v>
      </c>
      <c r="G267" s="479" t="s">
        <v>443</v>
      </c>
      <c r="H267" s="479" t="s">
        <v>443</v>
      </c>
      <c r="I267" s="479" t="s">
        <v>443</v>
      </c>
      <c r="J267" s="657">
        <v>93.11</v>
      </c>
      <c r="K267" s="862" t="s">
        <v>633</v>
      </c>
    </row>
    <row r="268" spans="2:11" ht="10.5" customHeight="1" x14ac:dyDescent="0.2">
      <c r="B268" s="455"/>
      <c r="C268" s="466"/>
      <c r="D268" s="466"/>
      <c r="E268" s="482"/>
      <c r="F268" s="483"/>
      <c r="G268" s="479"/>
      <c r="H268" s="479"/>
      <c r="I268" s="479"/>
      <c r="J268" s="657"/>
      <c r="K268" s="862"/>
    </row>
    <row r="269" spans="2:11" ht="10.5" customHeight="1" x14ac:dyDescent="0.2">
      <c r="B269" s="455">
        <v>2010</v>
      </c>
      <c r="C269" s="466">
        <v>558</v>
      </c>
      <c r="D269" s="466">
        <v>1436</v>
      </c>
      <c r="E269" s="482">
        <v>3324353</v>
      </c>
      <c r="F269" s="483">
        <v>2314.44</v>
      </c>
      <c r="G269" s="479" t="s">
        <v>443</v>
      </c>
      <c r="H269" s="479" t="s">
        <v>443</v>
      </c>
      <c r="I269" s="479" t="s">
        <v>443</v>
      </c>
      <c r="J269" s="1289">
        <v>124.5</v>
      </c>
      <c r="K269" s="862" t="s">
        <v>290</v>
      </c>
    </row>
    <row r="270" spans="2:11" ht="10.5" customHeight="1" x14ac:dyDescent="0.2">
      <c r="B270" s="455" t="s">
        <v>1154</v>
      </c>
      <c r="C270" s="466">
        <v>605</v>
      </c>
      <c r="D270" s="466">
        <v>2014</v>
      </c>
      <c r="E270" s="482">
        <v>4773681</v>
      </c>
      <c r="F270" s="483">
        <v>2370.36</v>
      </c>
      <c r="G270" s="479" t="s">
        <v>443</v>
      </c>
      <c r="H270" s="479" t="s">
        <v>443</v>
      </c>
      <c r="I270" s="479" t="s">
        <v>443</v>
      </c>
      <c r="J270" s="1289">
        <v>125.6</v>
      </c>
      <c r="K270" s="862" t="s">
        <v>293</v>
      </c>
    </row>
    <row r="271" spans="2:11" ht="10.5" customHeight="1" x14ac:dyDescent="0.2">
      <c r="B271" s="455" t="s">
        <v>1151</v>
      </c>
      <c r="C271" s="466">
        <v>511</v>
      </c>
      <c r="D271" s="466">
        <v>1878</v>
      </c>
      <c r="E271" s="482">
        <v>5474341</v>
      </c>
      <c r="F271" s="483">
        <v>2914.51</v>
      </c>
      <c r="G271" s="479" t="s">
        <v>443</v>
      </c>
      <c r="H271" s="479" t="s">
        <v>443</v>
      </c>
      <c r="I271" s="479" t="s">
        <v>443</v>
      </c>
      <c r="J271" s="1289">
        <v>150.6</v>
      </c>
      <c r="K271" s="862" t="s">
        <v>1153</v>
      </c>
    </row>
    <row r="272" spans="2:11" ht="10.5" customHeight="1" x14ac:dyDescent="0.2">
      <c r="B272" s="455" t="s">
        <v>1188</v>
      </c>
      <c r="C272" s="466">
        <v>506</v>
      </c>
      <c r="D272" s="466">
        <v>1878</v>
      </c>
      <c r="E272" s="482">
        <v>5410103</v>
      </c>
      <c r="F272" s="483">
        <v>2880.31</v>
      </c>
      <c r="G272" s="479" t="s">
        <v>443</v>
      </c>
      <c r="H272" s="479" t="s">
        <v>443</v>
      </c>
      <c r="I272" s="479" t="s">
        <v>443</v>
      </c>
      <c r="J272" s="1289">
        <v>163.72</v>
      </c>
      <c r="K272" s="862" t="s">
        <v>1189</v>
      </c>
    </row>
    <row r="273" spans="2:11" ht="10.5" customHeight="1" x14ac:dyDescent="0.2">
      <c r="B273" s="455" t="s">
        <v>1191</v>
      </c>
      <c r="C273" s="466">
        <v>477</v>
      </c>
      <c r="D273" s="466">
        <v>1758</v>
      </c>
      <c r="E273" s="482">
        <v>5366216</v>
      </c>
      <c r="F273" s="483">
        <v>3052.85</v>
      </c>
      <c r="G273" s="479" t="s">
        <v>443</v>
      </c>
      <c r="H273" s="479" t="s">
        <v>443</v>
      </c>
      <c r="I273" s="479" t="s">
        <v>443</v>
      </c>
      <c r="J273" s="1289">
        <v>164.7</v>
      </c>
      <c r="K273" s="862" t="s">
        <v>1190</v>
      </c>
    </row>
    <row r="274" spans="2:11" ht="10.5" customHeight="1" x14ac:dyDescent="0.2">
      <c r="B274" s="455"/>
      <c r="C274" s="466"/>
      <c r="D274" s="466"/>
      <c r="E274" s="482"/>
      <c r="F274" s="483"/>
      <c r="G274" s="479"/>
      <c r="H274" s="479"/>
      <c r="I274" s="479"/>
      <c r="J274" s="1289"/>
      <c r="K274" s="862"/>
    </row>
    <row r="275" spans="2:11" ht="10.5" customHeight="1" x14ac:dyDescent="0.2">
      <c r="B275" s="455" t="s">
        <v>1233</v>
      </c>
      <c r="C275" s="466">
        <v>482</v>
      </c>
      <c r="D275" s="466">
        <v>1446</v>
      </c>
      <c r="E275" s="482">
        <v>5456442</v>
      </c>
      <c r="F275" s="483">
        <v>3772.44</v>
      </c>
      <c r="G275" s="479" t="s">
        <v>443</v>
      </c>
      <c r="H275" s="479" t="s">
        <v>443</v>
      </c>
      <c r="I275" s="479" t="s">
        <v>443</v>
      </c>
      <c r="J275" s="1289">
        <v>200.1</v>
      </c>
      <c r="K275" s="561" t="s">
        <v>1230</v>
      </c>
    </row>
    <row r="276" spans="2:11" ht="10.5" customHeight="1" x14ac:dyDescent="0.2">
      <c r="B276" s="455" t="s">
        <v>1249</v>
      </c>
      <c r="C276" s="466">
        <v>508</v>
      </c>
      <c r="D276" s="466">
        <v>1918</v>
      </c>
      <c r="E276" s="482">
        <v>7107286</v>
      </c>
      <c r="F276" s="483">
        <v>3704.64</v>
      </c>
      <c r="G276" s="479" t="s">
        <v>443</v>
      </c>
      <c r="H276" s="479" t="s">
        <v>443</v>
      </c>
      <c r="I276" s="479" t="s">
        <v>443</v>
      </c>
      <c r="J276" s="1289">
        <v>191.1</v>
      </c>
      <c r="K276" s="561" t="s">
        <v>1250</v>
      </c>
    </row>
    <row r="277" spans="2:11" ht="10.5" customHeight="1" x14ac:dyDescent="0.2">
      <c r="B277" s="455" t="s">
        <v>1306</v>
      </c>
      <c r="C277" s="466">
        <v>492</v>
      </c>
      <c r="D277" s="466">
        <v>1542</v>
      </c>
      <c r="E277" s="482">
        <v>5689105</v>
      </c>
      <c r="F277" s="483" t="s">
        <v>1639</v>
      </c>
      <c r="G277" s="479" t="s">
        <v>443</v>
      </c>
      <c r="H277" s="479" t="s">
        <v>443</v>
      </c>
      <c r="I277" s="479" t="s">
        <v>443</v>
      </c>
      <c r="J277" s="1391" t="s">
        <v>1640</v>
      </c>
      <c r="K277" s="1389" t="s">
        <v>1305</v>
      </c>
    </row>
    <row r="278" spans="2:11" ht="10.5" customHeight="1" x14ac:dyDescent="0.2">
      <c r="B278" s="455" t="s">
        <v>1331</v>
      </c>
      <c r="C278" s="466">
        <v>503</v>
      </c>
      <c r="D278" s="466">
        <v>1876</v>
      </c>
      <c r="E278" s="482">
        <v>7053988</v>
      </c>
      <c r="F278" s="483">
        <v>3759.53</v>
      </c>
      <c r="G278" s="479" t="s">
        <v>443</v>
      </c>
      <c r="H278" s="479" t="s">
        <v>443</v>
      </c>
      <c r="I278" s="479" t="s">
        <v>443</v>
      </c>
      <c r="J278" s="1391">
        <v>199.2</v>
      </c>
      <c r="K278" s="1389" t="s">
        <v>1332</v>
      </c>
    </row>
    <row r="279" spans="2:11" ht="10.5" customHeight="1" x14ac:dyDescent="0.2">
      <c r="B279" s="455" t="s">
        <v>1422</v>
      </c>
      <c r="C279" s="466">
        <v>540</v>
      </c>
      <c r="D279" s="466">
        <v>1542</v>
      </c>
      <c r="E279" s="482">
        <v>6300630</v>
      </c>
      <c r="F279" s="483">
        <v>4086.49</v>
      </c>
      <c r="G279" s="479" t="s">
        <v>443</v>
      </c>
      <c r="H279" s="479" t="s">
        <v>443</v>
      </c>
      <c r="I279" s="479" t="s">
        <v>443</v>
      </c>
      <c r="J279" s="1391">
        <v>219.4</v>
      </c>
      <c r="K279" s="1389" t="s">
        <v>1423</v>
      </c>
    </row>
    <row r="280" spans="2:11" ht="10.5" customHeight="1" x14ac:dyDescent="0.2">
      <c r="B280" s="455"/>
      <c r="C280" s="466"/>
      <c r="D280" s="466"/>
      <c r="E280" s="482"/>
      <c r="F280" s="483"/>
      <c r="G280" s="479"/>
      <c r="H280" s="479"/>
      <c r="I280" s="479"/>
      <c r="J280" s="1391"/>
      <c r="K280" s="1389"/>
    </row>
    <row r="281" spans="2:11" ht="10.5" customHeight="1" x14ac:dyDescent="0.2">
      <c r="B281" s="456" t="s">
        <v>1863</v>
      </c>
      <c r="C281" s="484">
        <v>510</v>
      </c>
      <c r="D281" s="484">
        <v>2118</v>
      </c>
      <c r="E281" s="485">
        <v>10409658</v>
      </c>
      <c r="F281" s="486">
        <v>4913.7700000000004</v>
      </c>
      <c r="G281" s="487" t="s">
        <v>443</v>
      </c>
      <c r="H281" s="487" t="s">
        <v>443</v>
      </c>
      <c r="I281" s="479" t="s">
        <v>443</v>
      </c>
      <c r="J281" s="1388" t="s">
        <v>400</v>
      </c>
      <c r="K281" s="375" t="s">
        <v>1809</v>
      </c>
    </row>
    <row r="282" spans="2:11" ht="10.5" customHeight="1" x14ac:dyDescent="0.2">
      <c r="B282" s="1301"/>
      <c r="C282" s="540"/>
      <c r="D282" s="540"/>
      <c r="E282" s="1326"/>
      <c r="F282" s="1327"/>
      <c r="G282" s="748"/>
      <c r="H282" s="748"/>
      <c r="I282" s="1390"/>
      <c r="J282" s="125"/>
    </row>
    <row r="283" spans="2:11" ht="13.5" customHeight="1" x14ac:dyDescent="0.2">
      <c r="B283" s="394" t="s">
        <v>912</v>
      </c>
      <c r="I283" s="58"/>
    </row>
    <row r="284" spans="2:11" ht="10.5" customHeight="1" x14ac:dyDescent="0.2">
      <c r="B284" s="394" t="s">
        <v>1077</v>
      </c>
      <c r="I284" s="58"/>
    </row>
    <row r="285" spans="2:11" ht="10.5" customHeight="1" x14ac:dyDescent="0.2">
      <c r="B285" s="394" t="s">
        <v>1078</v>
      </c>
      <c r="I285" s="58"/>
    </row>
    <row r="286" spans="2:11" ht="10.5" customHeight="1" x14ac:dyDescent="0.2">
      <c r="B286" s="214" t="s">
        <v>1079</v>
      </c>
      <c r="C286" s="58"/>
      <c r="D286" s="58"/>
      <c r="E286" s="58"/>
      <c r="F286" s="58"/>
      <c r="G286" s="58"/>
      <c r="H286" s="58"/>
      <c r="I286" s="58"/>
    </row>
    <row r="287" spans="2:11" ht="10.5" customHeight="1" x14ac:dyDescent="0.2">
      <c r="B287" s="214" t="s">
        <v>1080</v>
      </c>
      <c r="C287" s="58"/>
      <c r="D287" s="58"/>
      <c r="E287" s="58"/>
      <c r="F287" s="58"/>
      <c r="G287" s="58"/>
      <c r="H287" s="58"/>
    </row>
    <row r="288" spans="2:11" ht="10.5" customHeight="1" x14ac:dyDescent="0.2">
      <c r="B288" s="214" t="s">
        <v>1081</v>
      </c>
      <c r="C288" s="58"/>
      <c r="D288" s="58"/>
      <c r="E288" s="58"/>
      <c r="F288" s="93"/>
      <c r="G288" s="58"/>
      <c r="H288" s="58"/>
    </row>
    <row r="289" spans="2:8" ht="10.5" customHeight="1" x14ac:dyDescent="0.2">
      <c r="B289" s="214" t="s">
        <v>1082</v>
      </c>
      <c r="C289" s="58"/>
      <c r="D289" s="58"/>
      <c r="E289" s="58"/>
      <c r="F289" s="58"/>
      <c r="G289" s="58"/>
      <c r="H289" s="58"/>
    </row>
    <row r="290" spans="2:8" ht="10.5" customHeight="1" x14ac:dyDescent="0.2">
      <c r="B290" s="394" t="s">
        <v>1083</v>
      </c>
    </row>
    <row r="291" spans="2:8" ht="10.5" customHeight="1" x14ac:dyDescent="0.2">
      <c r="B291" s="394" t="s">
        <v>1084</v>
      </c>
    </row>
    <row r="292" spans="2:8" ht="10.5" customHeight="1" x14ac:dyDescent="0.2">
      <c r="B292" s="394" t="s">
        <v>1085</v>
      </c>
    </row>
    <row r="293" spans="2:8" ht="10.5" customHeight="1" x14ac:dyDescent="0.2">
      <c r="B293" s="394" t="s">
        <v>1086</v>
      </c>
    </row>
    <row r="294" spans="2:8" ht="10.5" customHeight="1" x14ac:dyDescent="0.2"/>
    <row r="295" spans="2:8" ht="10.5" customHeight="1" x14ac:dyDescent="0.2">
      <c r="B295" s="47"/>
      <c r="C295" s="49"/>
      <c r="D295" s="49"/>
      <c r="E295" s="49"/>
      <c r="F295" s="49"/>
      <c r="G295" s="49"/>
      <c r="H295" s="49"/>
    </row>
    <row r="296" spans="2:8" ht="10.5" customHeight="1" x14ac:dyDescent="0.2">
      <c r="B296" s="1087"/>
      <c r="C296" s="49"/>
      <c r="D296" s="49"/>
      <c r="E296" s="49"/>
      <c r="F296" s="49"/>
      <c r="G296" s="49"/>
      <c r="H296" s="49"/>
    </row>
    <row r="297" spans="2:8" ht="10.5" customHeight="1" x14ac:dyDescent="0.2">
      <c r="B297" s="1087"/>
      <c r="C297" s="49"/>
      <c r="D297" s="49"/>
      <c r="E297" s="49"/>
      <c r="F297" s="49"/>
      <c r="G297" s="49"/>
      <c r="H297" s="49"/>
    </row>
    <row r="298" spans="2:8" ht="10.5" customHeight="1" x14ac:dyDescent="0.2">
      <c r="B298" s="1087"/>
      <c r="C298" s="49"/>
      <c r="D298" s="49"/>
      <c r="E298" s="49"/>
      <c r="F298" s="49"/>
      <c r="G298" s="49"/>
      <c r="H298" s="49"/>
    </row>
    <row r="299" spans="2:8" ht="10.5" customHeight="1" x14ac:dyDescent="0.2">
      <c r="B299" s="1087"/>
      <c r="C299" s="49"/>
      <c r="D299" s="49"/>
      <c r="E299" s="49"/>
      <c r="F299" s="49"/>
      <c r="G299" s="49"/>
      <c r="H299" s="49"/>
    </row>
    <row r="300" spans="2:8" ht="10.5" customHeight="1" x14ac:dyDescent="0.2">
      <c r="B300" s="1087"/>
      <c r="C300" s="49"/>
      <c r="D300" s="49"/>
      <c r="E300" s="49"/>
      <c r="F300" s="49"/>
      <c r="G300" s="49"/>
      <c r="H300" s="49"/>
    </row>
    <row r="301" spans="2:8" ht="10.5" customHeight="1" x14ac:dyDescent="0.2">
      <c r="B301" s="1087"/>
      <c r="C301" s="49"/>
      <c r="D301" s="49"/>
      <c r="E301" s="49"/>
      <c r="F301" s="49"/>
      <c r="G301" s="49"/>
      <c r="H301" s="49"/>
    </row>
    <row r="302" spans="2:8" ht="10.5" customHeight="1" x14ac:dyDescent="0.2">
      <c r="B302" s="1087"/>
      <c r="C302" s="49"/>
      <c r="D302" s="49"/>
      <c r="E302" s="49"/>
      <c r="F302" s="49"/>
      <c r="G302" s="49"/>
      <c r="H302" s="49"/>
    </row>
    <row r="303" spans="2:8" ht="10.5" customHeight="1" x14ac:dyDescent="0.2">
      <c r="B303" s="1087"/>
      <c r="C303" s="49"/>
      <c r="D303" s="49"/>
      <c r="E303" s="49"/>
      <c r="F303" s="49"/>
      <c r="G303" s="49"/>
      <c r="H303" s="49"/>
    </row>
    <row r="304" spans="2:8" ht="10.5" customHeight="1" x14ac:dyDescent="0.2">
      <c r="B304" s="1087"/>
      <c r="C304" s="49"/>
      <c r="D304" s="49"/>
      <c r="E304" s="49"/>
      <c r="F304" s="49"/>
      <c r="G304" s="49"/>
      <c r="H304" s="49"/>
    </row>
    <row r="305" spans="2:8" ht="10.5" customHeight="1" x14ac:dyDescent="0.2">
      <c r="B305" s="1087"/>
      <c r="C305" s="49"/>
      <c r="D305" s="49"/>
      <c r="E305" s="49"/>
      <c r="F305" s="49"/>
      <c r="G305" s="49"/>
      <c r="H305" s="49"/>
    </row>
    <row r="306" spans="2:8" ht="10.5" customHeight="1" x14ac:dyDescent="0.2">
      <c r="B306" s="1087"/>
      <c r="C306" s="49"/>
      <c r="D306" s="49"/>
      <c r="E306" s="49"/>
      <c r="F306" s="49"/>
      <c r="G306" s="49"/>
      <c r="H306" s="49"/>
    </row>
    <row r="307" spans="2:8" ht="10.5" customHeight="1" x14ac:dyDescent="0.2">
      <c r="B307" s="1087"/>
      <c r="C307" s="49"/>
      <c r="D307" s="49"/>
      <c r="E307" s="49"/>
      <c r="F307" s="49"/>
      <c r="G307" s="49"/>
      <c r="H307" s="49"/>
    </row>
    <row r="308" spans="2:8" ht="10.5" customHeight="1" x14ac:dyDescent="0.2">
      <c r="B308" s="1087"/>
      <c r="C308" s="49"/>
      <c r="D308" s="49"/>
      <c r="E308" s="49"/>
      <c r="F308" s="49"/>
      <c r="G308" s="49"/>
      <c r="H308" s="49"/>
    </row>
    <row r="309" spans="2:8" ht="10.5" customHeight="1" x14ac:dyDescent="0.2">
      <c r="B309" s="1087"/>
      <c r="C309" s="49"/>
      <c r="D309" s="49"/>
      <c r="E309" s="49"/>
      <c r="F309" s="49"/>
      <c r="G309" s="49"/>
      <c r="H309" s="49"/>
    </row>
    <row r="310" spans="2:8" ht="10.5" customHeight="1" x14ac:dyDescent="0.2">
      <c r="B310" s="1087"/>
      <c r="C310" s="49"/>
      <c r="D310" s="49"/>
      <c r="E310" s="49"/>
      <c r="F310" s="49"/>
      <c r="G310" s="49"/>
      <c r="H310" s="49"/>
    </row>
    <row r="311" spans="2:8" ht="10.5" customHeight="1" x14ac:dyDescent="0.2">
      <c r="B311" s="1087"/>
      <c r="C311" s="49"/>
      <c r="D311" s="49"/>
      <c r="E311" s="49"/>
      <c r="F311" s="49"/>
      <c r="G311" s="49"/>
      <c r="H311" s="49"/>
    </row>
    <row r="312" spans="2:8" ht="10.5" customHeight="1" x14ac:dyDescent="0.2">
      <c r="B312" s="1087"/>
      <c r="C312" s="49"/>
      <c r="D312" s="49"/>
      <c r="E312" s="49"/>
      <c r="F312" s="49"/>
      <c r="G312" s="49"/>
      <c r="H312" s="49"/>
    </row>
    <row r="313" spans="2:8" ht="10.5" customHeight="1" x14ac:dyDescent="0.2">
      <c r="B313" s="1095"/>
      <c r="C313" s="49"/>
      <c r="D313" s="49"/>
      <c r="E313" s="49"/>
      <c r="F313" s="49"/>
      <c r="G313" s="49"/>
      <c r="H313" s="49"/>
    </row>
    <row r="314" spans="2:8" ht="10.5" customHeight="1" x14ac:dyDescent="0.2">
      <c r="B314" s="1087"/>
      <c r="C314" s="49"/>
      <c r="D314" s="49"/>
      <c r="E314" s="49"/>
      <c r="F314" s="49"/>
      <c r="G314" s="49"/>
      <c r="H314" s="49"/>
    </row>
    <row r="315" spans="2:8" ht="10.5" customHeight="1" x14ac:dyDescent="0.2">
      <c r="B315" s="1095"/>
      <c r="C315" s="49"/>
      <c r="D315" s="49"/>
      <c r="E315" s="49"/>
      <c r="F315" s="49"/>
      <c r="G315" s="49"/>
      <c r="H315" s="49"/>
    </row>
    <row r="316" spans="2:8" ht="10.5" customHeight="1" x14ac:dyDescent="0.2">
      <c r="B316" s="47"/>
    </row>
    <row r="317" spans="2:8" ht="10.5" customHeight="1" x14ac:dyDescent="0.2">
      <c r="B317" s="47"/>
    </row>
    <row r="318" spans="2:8" ht="10.5" customHeight="1" x14ac:dyDescent="0.2">
      <c r="B318" s="47"/>
    </row>
    <row r="319" spans="2:8" ht="10.5" customHeight="1" x14ac:dyDescent="0.2">
      <c r="B319" s="47"/>
    </row>
    <row r="320" spans="2:8" ht="10.5" customHeight="1" x14ac:dyDescent="0.2">
      <c r="B320" s="47"/>
    </row>
    <row r="321" spans="2:10" ht="10.5" customHeight="1" x14ac:dyDescent="0.2">
      <c r="B321" s="47"/>
      <c r="G321" s="144">
        <v>9</v>
      </c>
    </row>
    <row r="322" spans="2:10" ht="10.5" customHeight="1" x14ac:dyDescent="0.2">
      <c r="B322" s="47"/>
    </row>
    <row r="323" spans="2:10" ht="10.5" customHeight="1" x14ac:dyDescent="0.2">
      <c r="B323" s="47"/>
    </row>
    <row r="324" spans="2:10" ht="11.25" customHeight="1" x14ac:dyDescent="0.2">
      <c r="B324" s="59" t="s">
        <v>1684</v>
      </c>
      <c r="C324" s="59"/>
      <c r="D324" s="59"/>
      <c r="E324" s="59"/>
      <c r="F324" s="59"/>
      <c r="G324" s="59"/>
      <c r="H324" s="59"/>
      <c r="I324" s="59"/>
      <c r="J324" s="59"/>
    </row>
    <row r="325" spans="2:10" ht="11.25" customHeight="1" x14ac:dyDescent="0.2">
      <c r="B325" s="1763" t="s">
        <v>778</v>
      </c>
      <c r="C325" s="1756" t="s">
        <v>20</v>
      </c>
      <c r="D325" s="1787" t="s">
        <v>40</v>
      </c>
      <c r="E325" s="1788"/>
      <c r="F325" s="1788"/>
      <c r="G325" s="1789"/>
      <c r="H325" s="1787" t="s">
        <v>97</v>
      </c>
      <c r="I325" s="1789"/>
      <c r="J325" s="1756" t="s">
        <v>104</v>
      </c>
    </row>
    <row r="326" spans="2:10" ht="11.25" customHeight="1" x14ac:dyDescent="0.2">
      <c r="B326" s="1781"/>
      <c r="C326" s="1757"/>
      <c r="D326" s="1303" t="s">
        <v>1255</v>
      </c>
      <c r="E326" s="1303" t="s">
        <v>1256</v>
      </c>
      <c r="F326" s="1303" t="s">
        <v>1257</v>
      </c>
      <c r="G326" s="1303" t="s">
        <v>527</v>
      </c>
      <c r="H326" s="1303" t="s">
        <v>105</v>
      </c>
      <c r="I326" s="1303" t="s">
        <v>528</v>
      </c>
      <c r="J326" s="1757"/>
    </row>
    <row r="327" spans="2:10" ht="10.5" customHeight="1" x14ac:dyDescent="0.2">
      <c r="B327" s="1764"/>
      <c r="C327" s="1101" t="s">
        <v>236</v>
      </c>
      <c r="D327" s="1753" t="s">
        <v>795</v>
      </c>
      <c r="E327" s="1754"/>
      <c r="F327" s="1754"/>
      <c r="G327" s="1755"/>
      <c r="H327" s="1753" t="s">
        <v>236</v>
      </c>
      <c r="I327" s="1754"/>
      <c r="J327" s="1755"/>
    </row>
    <row r="328" spans="2:10" ht="10.5" customHeight="1" x14ac:dyDescent="0.2">
      <c r="B328" s="278"/>
      <c r="C328" s="464"/>
      <c r="D328" s="489"/>
      <c r="E328" s="489"/>
      <c r="F328" s="489"/>
      <c r="G328" s="489"/>
      <c r="H328" s="464"/>
      <c r="I328" s="464"/>
      <c r="J328" s="464"/>
    </row>
    <row r="329" spans="2:10" ht="10.5" customHeight="1" x14ac:dyDescent="0.2">
      <c r="B329" s="278" t="s">
        <v>677</v>
      </c>
      <c r="C329" s="464">
        <v>1586</v>
      </c>
      <c r="D329" s="489">
        <v>330.51</v>
      </c>
      <c r="E329" s="489">
        <v>329.15</v>
      </c>
      <c r="F329" s="489">
        <v>319.39999999999998</v>
      </c>
      <c r="G329" s="489" t="s">
        <v>319</v>
      </c>
      <c r="H329" s="464">
        <v>2236</v>
      </c>
      <c r="I329" s="464">
        <v>2069</v>
      </c>
      <c r="J329" s="464">
        <v>95</v>
      </c>
    </row>
    <row r="330" spans="2:10" ht="10.5" customHeight="1" x14ac:dyDescent="0.2">
      <c r="B330" s="278" t="s">
        <v>678</v>
      </c>
      <c r="C330" s="464">
        <v>2249</v>
      </c>
      <c r="D330" s="489">
        <v>366.21</v>
      </c>
      <c r="E330" s="489">
        <v>364.85</v>
      </c>
      <c r="F330" s="489">
        <v>354.05</v>
      </c>
      <c r="G330" s="489">
        <v>350.45</v>
      </c>
      <c r="H330" s="464">
        <v>2345</v>
      </c>
      <c r="I330" s="464">
        <v>2208</v>
      </c>
      <c r="J330" s="464">
        <v>53</v>
      </c>
    </row>
    <row r="331" spans="2:10" ht="10.5" customHeight="1" x14ac:dyDescent="0.2">
      <c r="B331" s="278" t="s">
        <v>679</v>
      </c>
      <c r="C331" s="464">
        <v>3037</v>
      </c>
      <c r="D331" s="489">
        <v>399.63</v>
      </c>
      <c r="E331" s="489">
        <v>398.27</v>
      </c>
      <c r="F331" s="489">
        <v>386.42</v>
      </c>
      <c r="G331" s="489">
        <v>382.47</v>
      </c>
      <c r="H331" s="464">
        <v>2614</v>
      </c>
      <c r="I331" s="464">
        <v>2301</v>
      </c>
      <c r="J331" s="464">
        <v>285</v>
      </c>
    </row>
    <row r="332" spans="2:10" ht="10.5" customHeight="1" x14ac:dyDescent="0.2">
      <c r="B332" s="278" t="s">
        <v>680</v>
      </c>
      <c r="C332" s="464">
        <v>3490</v>
      </c>
      <c r="D332" s="489">
        <v>401.61</v>
      </c>
      <c r="E332" s="489">
        <v>400.25</v>
      </c>
      <c r="F332" s="489">
        <v>388.4</v>
      </c>
      <c r="G332" s="489">
        <v>384.45</v>
      </c>
      <c r="H332" s="464">
        <v>2350</v>
      </c>
      <c r="I332" s="464">
        <v>2182</v>
      </c>
      <c r="J332" s="464">
        <v>1249</v>
      </c>
    </row>
    <row r="333" spans="2:10" ht="10.5" customHeight="1" x14ac:dyDescent="0.2">
      <c r="B333" s="278" t="s">
        <v>681</v>
      </c>
      <c r="C333" s="464">
        <v>1962</v>
      </c>
      <c r="D333" s="489">
        <v>451.36</v>
      </c>
      <c r="E333" s="489">
        <v>450</v>
      </c>
      <c r="F333" s="489">
        <v>426.5</v>
      </c>
      <c r="G333" s="489">
        <v>432</v>
      </c>
      <c r="H333" s="464">
        <v>2307</v>
      </c>
      <c r="I333" s="464">
        <v>2271</v>
      </c>
      <c r="J333" s="464">
        <v>268</v>
      </c>
    </row>
    <row r="334" spans="2:10" ht="10.5" customHeight="1" x14ac:dyDescent="0.2">
      <c r="B334" s="278"/>
      <c r="C334" s="464"/>
      <c r="D334" s="489"/>
      <c r="E334" s="489"/>
      <c r="F334" s="489"/>
      <c r="G334" s="489"/>
      <c r="H334" s="464"/>
      <c r="I334" s="464"/>
      <c r="J334" s="464"/>
    </row>
    <row r="335" spans="2:10" ht="10.5" customHeight="1" x14ac:dyDescent="0.2">
      <c r="B335" s="278" t="s">
        <v>682</v>
      </c>
      <c r="C335" s="464">
        <v>1666</v>
      </c>
      <c r="D335" s="489">
        <v>563.94000000000005</v>
      </c>
      <c r="E335" s="489">
        <v>562.58000000000004</v>
      </c>
      <c r="F335" s="489">
        <v>546.98</v>
      </c>
      <c r="G335" s="489">
        <v>541.78</v>
      </c>
      <c r="H335" s="464">
        <v>2174</v>
      </c>
      <c r="I335" s="464">
        <v>2169</v>
      </c>
      <c r="J335" s="464">
        <v>116</v>
      </c>
    </row>
    <row r="336" spans="2:10" ht="10.5" customHeight="1" x14ac:dyDescent="0.2">
      <c r="B336" s="278" t="s">
        <v>683</v>
      </c>
      <c r="C336" s="464">
        <v>2085</v>
      </c>
      <c r="D336" s="489">
        <v>657.17</v>
      </c>
      <c r="E336" s="489">
        <v>648.41999999999996</v>
      </c>
      <c r="F336" s="489">
        <v>639.04999999999995</v>
      </c>
      <c r="G336" s="489">
        <v>623.41999999999996</v>
      </c>
      <c r="H336" s="464">
        <v>2143</v>
      </c>
      <c r="I336" s="464">
        <v>2130</v>
      </c>
      <c r="J336" s="464">
        <v>148</v>
      </c>
    </row>
    <row r="337" spans="2:10" ht="10.5" customHeight="1" x14ac:dyDescent="0.2">
      <c r="B337" s="278" t="s">
        <v>397</v>
      </c>
      <c r="C337" s="464">
        <v>1270</v>
      </c>
      <c r="D337" s="489">
        <v>753.91</v>
      </c>
      <c r="E337" s="489">
        <v>743.5</v>
      </c>
      <c r="F337" s="489">
        <v>732.35</v>
      </c>
      <c r="G337" s="489">
        <v>713.76</v>
      </c>
      <c r="H337" s="464">
        <v>2132</v>
      </c>
      <c r="I337" s="464">
        <v>2125</v>
      </c>
      <c r="J337" s="464">
        <v>195</v>
      </c>
    </row>
    <row r="338" spans="2:10" ht="10.5" customHeight="1" x14ac:dyDescent="0.2">
      <c r="B338" s="278" t="s">
        <v>398</v>
      </c>
      <c r="C338" s="464">
        <v>1913</v>
      </c>
      <c r="D338" s="489">
        <v>813.71</v>
      </c>
      <c r="E338" s="489">
        <v>802.48</v>
      </c>
      <c r="F338" s="489">
        <v>790.44</v>
      </c>
      <c r="G338" s="489">
        <v>770.38</v>
      </c>
      <c r="H338" s="464">
        <v>2259</v>
      </c>
      <c r="I338" s="464">
        <v>2250</v>
      </c>
      <c r="J338" s="464">
        <v>80</v>
      </c>
    </row>
    <row r="339" spans="2:10" ht="10.5" customHeight="1" x14ac:dyDescent="0.2">
      <c r="B339" s="278" t="s">
        <v>399</v>
      </c>
      <c r="C339" s="464">
        <v>1775</v>
      </c>
      <c r="D339" s="489">
        <v>782.06</v>
      </c>
      <c r="E339" s="489">
        <v>770.5</v>
      </c>
      <c r="F339" s="489">
        <v>747.38</v>
      </c>
      <c r="G339" s="489">
        <v>739.68</v>
      </c>
      <c r="H339" s="464">
        <v>2353</v>
      </c>
      <c r="I339" s="464">
        <v>2351</v>
      </c>
      <c r="J339" s="464">
        <v>160</v>
      </c>
    </row>
    <row r="340" spans="2:10" ht="10.5" customHeight="1" x14ac:dyDescent="0.2">
      <c r="B340" s="278"/>
      <c r="C340" s="464"/>
      <c r="D340" s="489"/>
      <c r="E340" s="489"/>
      <c r="F340" s="489"/>
      <c r="G340" s="489"/>
      <c r="H340" s="464"/>
      <c r="I340" s="464"/>
      <c r="J340" s="464"/>
    </row>
    <row r="341" spans="2:10" ht="10.5" customHeight="1" x14ac:dyDescent="0.2">
      <c r="B341" s="278" t="s">
        <v>280</v>
      </c>
      <c r="C341" s="464">
        <v>1899</v>
      </c>
      <c r="D341" s="489">
        <v>859.48</v>
      </c>
      <c r="E341" s="489">
        <v>846.78</v>
      </c>
      <c r="F341" s="489">
        <v>821.38</v>
      </c>
      <c r="G341" s="489">
        <v>812.91</v>
      </c>
      <c r="H341" s="464">
        <v>2419</v>
      </c>
      <c r="I341" s="464">
        <v>2407</v>
      </c>
      <c r="J341" s="464">
        <v>156</v>
      </c>
    </row>
    <row r="342" spans="2:10" ht="10.5" customHeight="1" x14ac:dyDescent="0.2">
      <c r="B342" s="278" t="s">
        <v>281</v>
      </c>
      <c r="C342" s="464">
        <v>2570</v>
      </c>
      <c r="D342" s="489">
        <v>980.51</v>
      </c>
      <c r="E342" s="489">
        <v>966.02</v>
      </c>
      <c r="F342" s="489">
        <v>937.04</v>
      </c>
      <c r="G342" s="489">
        <v>927.38</v>
      </c>
      <c r="H342" s="464">
        <v>2668</v>
      </c>
      <c r="I342" s="464">
        <v>2504</v>
      </c>
      <c r="J342" s="464">
        <v>236</v>
      </c>
    </row>
    <row r="343" spans="2:10" ht="10.5" customHeight="1" x14ac:dyDescent="0.2">
      <c r="B343" s="278" t="s">
        <v>282</v>
      </c>
      <c r="C343" s="464">
        <v>2449</v>
      </c>
      <c r="D343" s="489" t="s">
        <v>443</v>
      </c>
      <c r="E343" s="489" t="s">
        <v>443</v>
      </c>
      <c r="F343" s="489" t="s">
        <v>443</v>
      </c>
      <c r="G343" s="489" t="s">
        <v>443</v>
      </c>
      <c r="H343" s="464">
        <v>2183</v>
      </c>
      <c r="I343" s="464">
        <v>2138</v>
      </c>
      <c r="J343" s="464">
        <v>79</v>
      </c>
    </row>
    <row r="344" spans="2:10" ht="10.5" customHeight="1" x14ac:dyDescent="0.2">
      <c r="B344" s="278" t="s">
        <v>283</v>
      </c>
      <c r="C344" s="464">
        <v>1644</v>
      </c>
      <c r="D344" s="489" t="s">
        <v>443</v>
      </c>
      <c r="E344" s="489" t="s">
        <v>443</v>
      </c>
      <c r="F344" s="489" t="s">
        <v>443</v>
      </c>
      <c r="G344" s="489" t="s">
        <v>443</v>
      </c>
      <c r="H344" s="464">
        <v>2421</v>
      </c>
      <c r="I344" s="464">
        <v>2348</v>
      </c>
      <c r="J344" s="464">
        <v>75</v>
      </c>
    </row>
    <row r="345" spans="2:10" ht="10.5" customHeight="1" x14ac:dyDescent="0.2">
      <c r="B345" s="278" t="s">
        <v>239</v>
      </c>
      <c r="C345" s="464">
        <v>1725</v>
      </c>
      <c r="D345" s="489" t="s">
        <v>443</v>
      </c>
      <c r="E345" s="489" t="s">
        <v>443</v>
      </c>
      <c r="F345" s="489" t="s">
        <v>443</v>
      </c>
      <c r="G345" s="489" t="s">
        <v>443</v>
      </c>
      <c r="H345" s="464">
        <v>2452</v>
      </c>
      <c r="I345" s="464">
        <v>2345</v>
      </c>
      <c r="J345" s="464">
        <v>72</v>
      </c>
    </row>
    <row r="346" spans="2:10" ht="10.5" customHeight="1" x14ac:dyDescent="0.2">
      <c r="B346" s="278"/>
      <c r="C346" s="464"/>
      <c r="D346" s="489"/>
      <c r="E346" s="489"/>
      <c r="F346" s="489"/>
      <c r="G346" s="489"/>
      <c r="H346" s="464"/>
      <c r="I346" s="464"/>
      <c r="J346" s="464"/>
    </row>
    <row r="347" spans="2:10" ht="10.5" customHeight="1" x14ac:dyDescent="0.2">
      <c r="B347" s="278" t="s">
        <v>284</v>
      </c>
      <c r="C347" s="464">
        <v>2353</v>
      </c>
      <c r="D347" s="489" t="s">
        <v>443</v>
      </c>
      <c r="E347" s="489" t="s">
        <v>443</v>
      </c>
      <c r="F347" s="489" t="s">
        <v>443</v>
      </c>
      <c r="G347" s="489" t="s">
        <v>443</v>
      </c>
      <c r="H347" s="464">
        <v>2488</v>
      </c>
      <c r="I347" s="464">
        <v>2424</v>
      </c>
      <c r="J347" s="464">
        <v>103</v>
      </c>
    </row>
    <row r="348" spans="2:10" ht="10.5" customHeight="1" x14ac:dyDescent="0.2">
      <c r="B348" s="278" t="s">
        <v>285</v>
      </c>
      <c r="C348" s="464">
        <v>2415</v>
      </c>
      <c r="D348" s="489" t="s">
        <v>443</v>
      </c>
      <c r="E348" s="489" t="s">
        <v>443</v>
      </c>
      <c r="F348" s="489" t="s">
        <v>443</v>
      </c>
      <c r="G348" s="489" t="s">
        <v>443</v>
      </c>
      <c r="H348" s="464">
        <v>2606</v>
      </c>
      <c r="I348" s="464">
        <v>2519</v>
      </c>
      <c r="J348" s="464">
        <v>149</v>
      </c>
    </row>
    <row r="349" spans="2:10" ht="10.5" customHeight="1" x14ac:dyDescent="0.2">
      <c r="B349" s="278" t="s">
        <v>238</v>
      </c>
      <c r="C349" s="464">
        <v>2387</v>
      </c>
      <c r="D349" s="489" t="s">
        <v>443</v>
      </c>
      <c r="E349" s="489" t="s">
        <v>443</v>
      </c>
      <c r="F349" s="489" t="s">
        <v>443</v>
      </c>
      <c r="G349" s="489" t="s">
        <v>443</v>
      </c>
      <c r="H349" s="464">
        <v>2659</v>
      </c>
      <c r="I349" s="464">
        <v>2575</v>
      </c>
      <c r="J349" s="464">
        <v>179</v>
      </c>
    </row>
    <row r="350" spans="2:10" ht="10.5" customHeight="1" x14ac:dyDescent="0.2">
      <c r="B350" s="278" t="s">
        <v>638</v>
      </c>
      <c r="C350" s="466">
        <v>1512</v>
      </c>
      <c r="D350" s="490" t="s">
        <v>443</v>
      </c>
      <c r="E350" s="490" t="s">
        <v>443</v>
      </c>
      <c r="F350" s="490" t="s">
        <v>443</v>
      </c>
      <c r="G350" s="490" t="s">
        <v>443</v>
      </c>
      <c r="H350" s="466">
        <v>2729</v>
      </c>
      <c r="I350" s="466">
        <v>2652</v>
      </c>
      <c r="J350" s="466">
        <v>158</v>
      </c>
    </row>
    <row r="351" spans="2:10" ht="10.5" customHeight="1" x14ac:dyDescent="0.2">
      <c r="B351" s="278" t="s">
        <v>666</v>
      </c>
      <c r="C351" s="466">
        <v>1670</v>
      </c>
      <c r="D351" s="490" t="s">
        <v>443</v>
      </c>
      <c r="E351" s="490" t="s">
        <v>443</v>
      </c>
      <c r="F351" s="490" t="s">
        <v>443</v>
      </c>
      <c r="G351" s="490" t="s">
        <v>443</v>
      </c>
      <c r="H351" s="466">
        <v>2801</v>
      </c>
      <c r="I351" s="466">
        <v>2734</v>
      </c>
      <c r="J351" s="466">
        <v>158</v>
      </c>
    </row>
    <row r="352" spans="2:10" ht="10.5" customHeight="1" x14ac:dyDescent="0.2">
      <c r="B352" s="278"/>
      <c r="C352" s="466"/>
      <c r="D352" s="490"/>
      <c r="E352" s="490"/>
      <c r="F352" s="490"/>
      <c r="G352" s="490"/>
      <c r="H352" s="466"/>
      <c r="I352" s="466"/>
      <c r="J352" s="466"/>
    </row>
    <row r="353" spans="2:10" ht="10.5" customHeight="1" x14ac:dyDescent="0.2">
      <c r="B353" s="299" t="s">
        <v>444</v>
      </c>
      <c r="C353" s="466">
        <v>1893</v>
      </c>
      <c r="D353" s="490" t="s">
        <v>443</v>
      </c>
      <c r="E353" s="490" t="s">
        <v>443</v>
      </c>
      <c r="F353" s="490" t="s">
        <v>443</v>
      </c>
      <c r="G353" s="490" t="s">
        <v>443</v>
      </c>
      <c r="H353" s="466">
        <v>2883</v>
      </c>
      <c r="I353" s="466">
        <v>2781</v>
      </c>
      <c r="J353" s="466">
        <v>111</v>
      </c>
    </row>
    <row r="354" spans="2:10" ht="10.5" customHeight="1" x14ac:dyDescent="0.2">
      <c r="B354" s="299" t="s">
        <v>332</v>
      </c>
      <c r="C354" s="466">
        <v>2045</v>
      </c>
      <c r="D354" s="490" t="s">
        <v>443</v>
      </c>
      <c r="E354" s="490" t="s">
        <v>443</v>
      </c>
      <c r="F354" s="490" t="s">
        <v>443</v>
      </c>
      <c r="G354" s="490" t="s">
        <v>443</v>
      </c>
      <c r="H354" s="466">
        <v>2888</v>
      </c>
      <c r="I354" s="466">
        <v>2818</v>
      </c>
      <c r="J354" s="466">
        <v>211</v>
      </c>
    </row>
    <row r="355" spans="2:10" ht="10.5" customHeight="1" x14ac:dyDescent="0.2">
      <c r="B355" s="299" t="s">
        <v>716</v>
      </c>
      <c r="C355" s="466">
        <v>1876</v>
      </c>
      <c r="D355" s="490" t="s">
        <v>443</v>
      </c>
      <c r="E355" s="490" t="s">
        <v>443</v>
      </c>
      <c r="F355" s="490" t="s">
        <v>443</v>
      </c>
      <c r="G355" s="490" t="s">
        <v>443</v>
      </c>
      <c r="H355" s="466">
        <v>2923</v>
      </c>
      <c r="I355" s="466">
        <v>2844</v>
      </c>
      <c r="J355" s="466">
        <v>223</v>
      </c>
    </row>
    <row r="356" spans="2:10" ht="10.5" customHeight="1" x14ac:dyDescent="0.2">
      <c r="B356" s="299" t="s">
        <v>438</v>
      </c>
      <c r="C356" s="466">
        <v>2130</v>
      </c>
      <c r="D356" s="490" t="s">
        <v>443</v>
      </c>
      <c r="E356" s="490" t="s">
        <v>443</v>
      </c>
      <c r="F356" s="490" t="s">
        <v>443</v>
      </c>
      <c r="G356" s="490" t="s">
        <v>443</v>
      </c>
      <c r="H356" s="466">
        <v>2943</v>
      </c>
      <c r="I356" s="466">
        <v>2849</v>
      </c>
      <c r="J356" s="466">
        <v>231</v>
      </c>
    </row>
    <row r="357" spans="2:10" ht="10.5" customHeight="1" x14ac:dyDescent="0.2">
      <c r="B357" s="299" t="s">
        <v>633</v>
      </c>
      <c r="C357" s="466">
        <v>1910</v>
      </c>
      <c r="D357" s="490" t="s">
        <v>443</v>
      </c>
      <c r="E357" s="490" t="s">
        <v>443</v>
      </c>
      <c r="F357" s="490" t="s">
        <v>443</v>
      </c>
      <c r="G357" s="490" t="s">
        <v>443</v>
      </c>
      <c r="H357" s="466">
        <v>3080</v>
      </c>
      <c r="I357" s="466">
        <v>2991</v>
      </c>
      <c r="J357" s="466">
        <v>240</v>
      </c>
    </row>
    <row r="358" spans="2:10" ht="10.5" customHeight="1" x14ac:dyDescent="0.2">
      <c r="B358" s="455"/>
      <c r="C358" s="466"/>
      <c r="D358" s="490"/>
      <c r="E358" s="490"/>
      <c r="F358" s="490"/>
      <c r="G358" s="490"/>
      <c r="H358" s="466"/>
      <c r="I358" s="466"/>
      <c r="J358" s="466"/>
    </row>
    <row r="359" spans="2:10" ht="10.5" customHeight="1" x14ac:dyDescent="0.2">
      <c r="B359" s="299" t="s">
        <v>290</v>
      </c>
      <c r="C359" s="466">
        <v>1389</v>
      </c>
      <c r="D359" s="490" t="s">
        <v>443</v>
      </c>
      <c r="E359" s="490" t="s">
        <v>443</v>
      </c>
      <c r="F359" s="490" t="s">
        <v>443</v>
      </c>
      <c r="G359" s="490" t="s">
        <v>443</v>
      </c>
      <c r="H359" s="466">
        <v>2997</v>
      </c>
      <c r="I359" s="466">
        <v>2944</v>
      </c>
      <c r="J359" s="466">
        <v>179</v>
      </c>
    </row>
    <row r="360" spans="2:10" ht="10.5" customHeight="1" x14ac:dyDescent="0.2">
      <c r="B360" s="299" t="s">
        <v>293</v>
      </c>
      <c r="C360" s="466">
        <v>1973</v>
      </c>
      <c r="D360" s="490" t="s">
        <v>443</v>
      </c>
      <c r="E360" s="490" t="s">
        <v>443</v>
      </c>
      <c r="F360" s="490" t="s">
        <v>443</v>
      </c>
      <c r="G360" s="490" t="s">
        <v>443</v>
      </c>
      <c r="H360" s="466">
        <v>3258</v>
      </c>
      <c r="I360" s="466">
        <v>3066</v>
      </c>
      <c r="J360" s="466">
        <v>288</v>
      </c>
    </row>
    <row r="361" spans="2:10" ht="10.5" customHeight="1" x14ac:dyDescent="0.2">
      <c r="B361" s="299" t="s">
        <v>1153</v>
      </c>
      <c r="C361" s="466">
        <v>1837</v>
      </c>
      <c r="D361" s="490" t="s">
        <v>443</v>
      </c>
      <c r="E361" s="490" t="s">
        <v>443</v>
      </c>
      <c r="F361" s="490" t="s">
        <v>443</v>
      </c>
      <c r="G361" s="490" t="s">
        <v>443</v>
      </c>
      <c r="H361" s="466">
        <v>3102</v>
      </c>
      <c r="I361" s="466">
        <v>3008</v>
      </c>
      <c r="J361" s="466">
        <v>304</v>
      </c>
    </row>
    <row r="362" spans="2:10" ht="10.5" customHeight="1" x14ac:dyDescent="0.2">
      <c r="B362" s="299" t="s">
        <v>1189</v>
      </c>
      <c r="C362" s="466">
        <v>1817</v>
      </c>
      <c r="D362" s="490" t="s">
        <v>443</v>
      </c>
      <c r="E362" s="490" t="s">
        <v>443</v>
      </c>
      <c r="F362" s="490" t="s">
        <v>443</v>
      </c>
      <c r="G362" s="490" t="s">
        <v>443</v>
      </c>
      <c r="H362" s="466">
        <v>3230</v>
      </c>
      <c r="I362" s="466">
        <v>3122</v>
      </c>
      <c r="J362" s="466">
        <v>268</v>
      </c>
    </row>
    <row r="363" spans="2:10" ht="10.5" customHeight="1" x14ac:dyDescent="0.2">
      <c r="B363" s="299" t="s">
        <v>1190</v>
      </c>
      <c r="C363" s="466">
        <v>1700</v>
      </c>
      <c r="D363" s="490" t="s">
        <v>443</v>
      </c>
      <c r="E363" s="490" t="s">
        <v>443</v>
      </c>
      <c r="F363" s="490" t="s">
        <v>443</v>
      </c>
      <c r="G363" s="490" t="s">
        <v>443</v>
      </c>
      <c r="H363" s="466">
        <v>3175</v>
      </c>
      <c r="I363" s="466">
        <v>3109</v>
      </c>
      <c r="J363" s="466">
        <v>292</v>
      </c>
    </row>
    <row r="364" spans="2:10" ht="10.5" customHeight="1" x14ac:dyDescent="0.2">
      <c r="B364" s="299"/>
      <c r="C364" s="466"/>
      <c r="D364" s="490"/>
      <c r="E364" s="490"/>
      <c r="F364" s="490"/>
      <c r="G364" s="490"/>
      <c r="H364" s="466"/>
      <c r="I364" s="466"/>
      <c r="J364" s="466"/>
    </row>
    <row r="365" spans="2:10" ht="10.5" customHeight="1" x14ac:dyDescent="0.2">
      <c r="B365" s="299" t="s">
        <v>1230</v>
      </c>
      <c r="C365" s="466">
        <v>1407</v>
      </c>
      <c r="D365" s="490" t="s">
        <v>443</v>
      </c>
      <c r="E365" s="490" t="s">
        <v>443</v>
      </c>
      <c r="F365" s="490" t="s">
        <v>443</v>
      </c>
      <c r="G365" s="490" t="s">
        <v>443</v>
      </c>
      <c r="H365" s="466">
        <v>3201</v>
      </c>
      <c r="I365" s="466">
        <v>3142</v>
      </c>
      <c r="J365" s="466">
        <v>69</v>
      </c>
    </row>
    <row r="366" spans="2:10" ht="10.5" customHeight="1" x14ac:dyDescent="0.2">
      <c r="B366" s="299" t="s">
        <v>1250</v>
      </c>
      <c r="C366" s="466">
        <v>1871</v>
      </c>
      <c r="D366" s="490" t="s">
        <v>443</v>
      </c>
      <c r="E366" s="490" t="s">
        <v>443</v>
      </c>
      <c r="F366" s="490" t="s">
        <v>443</v>
      </c>
      <c r="G366" s="490" t="s">
        <v>443</v>
      </c>
      <c r="H366" s="466">
        <v>3226</v>
      </c>
      <c r="I366" s="466">
        <v>3161</v>
      </c>
      <c r="J366" s="466">
        <v>105</v>
      </c>
    </row>
    <row r="367" spans="2:10" ht="10.5" customHeight="1" x14ac:dyDescent="0.2">
      <c r="B367" s="299" t="s">
        <v>1305</v>
      </c>
      <c r="C367" s="466">
        <v>1547</v>
      </c>
      <c r="D367" s="490" t="s">
        <v>443</v>
      </c>
      <c r="E367" s="490" t="s">
        <v>443</v>
      </c>
      <c r="F367" s="490" t="s">
        <v>443</v>
      </c>
      <c r="G367" s="490" t="s">
        <v>443</v>
      </c>
      <c r="H367" s="466">
        <v>3259</v>
      </c>
      <c r="I367" s="466">
        <v>3205</v>
      </c>
      <c r="J367" s="466">
        <v>113</v>
      </c>
    </row>
    <row r="368" spans="2:10" ht="10.5" customHeight="1" x14ac:dyDescent="0.2">
      <c r="B368" s="299" t="s">
        <v>1332</v>
      </c>
      <c r="C368" s="466">
        <v>1847</v>
      </c>
      <c r="D368" s="490" t="s">
        <v>443</v>
      </c>
      <c r="E368" s="490" t="s">
        <v>443</v>
      </c>
      <c r="F368" s="490" t="s">
        <v>443</v>
      </c>
      <c r="G368" s="490" t="s">
        <v>443</v>
      </c>
      <c r="H368" s="466">
        <v>3310</v>
      </c>
      <c r="I368" s="466">
        <v>3251</v>
      </c>
      <c r="J368" s="466">
        <v>129</v>
      </c>
    </row>
    <row r="369" spans="2:10" ht="10.5" customHeight="1" x14ac:dyDescent="0.2">
      <c r="B369" s="299" t="s">
        <v>1423</v>
      </c>
      <c r="C369" s="466">
        <v>1513</v>
      </c>
      <c r="D369" s="490" t="s">
        <v>443</v>
      </c>
      <c r="E369" s="490" t="s">
        <v>443</v>
      </c>
      <c r="F369" s="490" t="s">
        <v>443</v>
      </c>
      <c r="G369" s="490" t="s">
        <v>443</v>
      </c>
      <c r="H369" s="466">
        <v>3489</v>
      </c>
      <c r="I369" s="466">
        <v>3415</v>
      </c>
      <c r="J369" s="466">
        <v>125</v>
      </c>
    </row>
    <row r="370" spans="2:10" ht="10.5" customHeight="1" x14ac:dyDescent="0.2">
      <c r="B370" s="299"/>
      <c r="C370" s="466"/>
      <c r="D370" s="490"/>
      <c r="E370" s="490"/>
      <c r="F370" s="490"/>
      <c r="G370" s="490"/>
      <c r="H370" s="466"/>
      <c r="I370" s="466"/>
      <c r="J370" s="466"/>
    </row>
    <row r="371" spans="2:10" ht="10.5" customHeight="1" x14ac:dyDescent="0.2">
      <c r="B371" s="300" t="s">
        <v>1812</v>
      </c>
      <c r="C371" s="484">
        <v>2071</v>
      </c>
      <c r="D371" s="491" t="s">
        <v>443</v>
      </c>
      <c r="E371" s="491" t="s">
        <v>443</v>
      </c>
      <c r="F371" s="491" t="s">
        <v>443</v>
      </c>
      <c r="G371" s="491" t="s">
        <v>443</v>
      </c>
      <c r="H371" s="484">
        <v>3513</v>
      </c>
      <c r="I371" s="484">
        <v>3450</v>
      </c>
      <c r="J371" s="484">
        <v>135</v>
      </c>
    </row>
    <row r="372" spans="2:10" ht="10.5" customHeight="1" x14ac:dyDescent="0.2">
      <c r="B372" s="1103"/>
      <c r="C372" s="540"/>
      <c r="D372" s="927"/>
      <c r="E372" s="927"/>
      <c r="F372" s="927"/>
      <c r="G372" s="927"/>
      <c r="H372" s="540"/>
    </row>
    <row r="373" spans="2:10" ht="12" customHeight="1" x14ac:dyDescent="0.2">
      <c r="B373" s="211" t="s">
        <v>320</v>
      </c>
    </row>
    <row r="374" spans="2:10" ht="10.5" customHeight="1" x14ac:dyDescent="0.2">
      <c r="B374" s="1099" t="s">
        <v>1287</v>
      </c>
    </row>
    <row r="375" spans="2:10" ht="6" customHeight="1" x14ac:dyDescent="0.2">
      <c r="B375" s="211"/>
    </row>
    <row r="376" spans="2:10" ht="10.5" customHeight="1" x14ac:dyDescent="0.2">
      <c r="B376" s="1097" t="s">
        <v>1251</v>
      </c>
    </row>
    <row r="377" spans="2:10" ht="10.5" customHeight="1" x14ac:dyDescent="0.2">
      <c r="B377" s="1097" t="s">
        <v>1252</v>
      </c>
    </row>
    <row r="378" spans="2:10" ht="10.5" customHeight="1" x14ac:dyDescent="0.2">
      <c r="B378" s="1097" t="s">
        <v>1253</v>
      </c>
    </row>
    <row r="379" spans="2:10" ht="10.5" customHeight="1" x14ac:dyDescent="0.2">
      <c r="B379" s="1097" t="s">
        <v>1254</v>
      </c>
    </row>
    <row r="380" spans="2:10" ht="10.5" customHeight="1" x14ac:dyDescent="0.2"/>
    <row r="381" spans="2:10" ht="10.5" customHeight="1" x14ac:dyDescent="0.2">
      <c r="B381" s="47"/>
      <c r="C381" s="49"/>
      <c r="D381" s="49"/>
      <c r="E381" s="49"/>
      <c r="F381" s="49"/>
      <c r="G381" s="49"/>
      <c r="H381" s="49"/>
    </row>
    <row r="382" spans="2:10" ht="10.5" customHeight="1" x14ac:dyDescent="0.2">
      <c r="B382" s="47"/>
    </row>
    <row r="383" spans="2:10" ht="10.5" customHeight="1" x14ac:dyDescent="0.2">
      <c r="B383" s="47"/>
      <c r="C383" s="49"/>
      <c r="D383" s="49"/>
      <c r="E383" s="49"/>
      <c r="F383" s="49"/>
      <c r="G383" s="49"/>
      <c r="H383" s="49"/>
    </row>
    <row r="384" spans="2:10" ht="10.5" customHeight="1" x14ac:dyDescent="0.2">
      <c r="B384" s="47"/>
    </row>
    <row r="385" spans="2:2" ht="10.5" customHeight="1" x14ac:dyDescent="0.2">
      <c r="B385" s="47"/>
    </row>
    <row r="386" spans="2:2" ht="10.5" customHeight="1" x14ac:dyDescent="0.2">
      <c r="B386" s="47"/>
    </row>
    <row r="387" spans="2:2" ht="10.5" customHeight="1" x14ac:dyDescent="0.2">
      <c r="B387" s="47"/>
    </row>
    <row r="388" spans="2:2" ht="10.5" customHeight="1" x14ac:dyDescent="0.2">
      <c r="B388" s="47"/>
    </row>
    <row r="389" spans="2:2" ht="10.5" customHeight="1" x14ac:dyDescent="0.2">
      <c r="B389" s="47"/>
    </row>
    <row r="390" spans="2:2" ht="10.5" customHeight="1" x14ac:dyDescent="0.2">
      <c r="B390" s="47"/>
    </row>
    <row r="391" spans="2:2" ht="10.5" customHeight="1" x14ac:dyDescent="0.2">
      <c r="B391" s="1087"/>
    </row>
    <row r="392" spans="2:2" ht="10.5" customHeight="1" x14ac:dyDescent="0.2">
      <c r="B392" s="1087"/>
    </row>
    <row r="393" spans="2:2" ht="10.5" customHeight="1" x14ac:dyDescent="0.2">
      <c r="B393" s="1087"/>
    </row>
    <row r="394" spans="2:2" ht="10.5" customHeight="1" x14ac:dyDescent="0.2">
      <c r="B394" s="1087"/>
    </row>
    <row r="395" spans="2:2" ht="10.5" customHeight="1" x14ac:dyDescent="0.2">
      <c r="B395" s="1087"/>
    </row>
    <row r="396" spans="2:2" ht="10.5" customHeight="1" x14ac:dyDescent="0.2">
      <c r="B396" s="1087"/>
    </row>
    <row r="397" spans="2:2" ht="10.5" customHeight="1" x14ac:dyDescent="0.2">
      <c r="B397" s="47"/>
    </row>
    <row r="398" spans="2:2" ht="10.5" customHeight="1" x14ac:dyDescent="0.2">
      <c r="B398" s="47"/>
    </row>
    <row r="399" spans="2:2" ht="10.5" customHeight="1" x14ac:dyDescent="0.2">
      <c r="B399" s="47"/>
    </row>
    <row r="400" spans="2:2" ht="10.5" customHeight="1" x14ac:dyDescent="0.2">
      <c r="B400" s="47"/>
    </row>
    <row r="401" spans="2:12" ht="10.5" customHeight="1" x14ac:dyDescent="0.2">
      <c r="B401" s="47"/>
      <c r="G401" s="144">
        <v>10</v>
      </c>
    </row>
    <row r="402" spans="2:12" ht="10.5" customHeight="1" x14ac:dyDescent="0.2">
      <c r="B402" s="47"/>
    </row>
    <row r="403" spans="2:12" ht="10.5" customHeight="1" x14ac:dyDescent="0.2">
      <c r="B403" s="47"/>
    </row>
    <row r="404" spans="2:12" ht="11.25" customHeight="1" x14ac:dyDescent="0.2">
      <c r="B404" s="59" t="s">
        <v>1685</v>
      </c>
      <c r="I404" s="239"/>
      <c r="J404" s="239"/>
      <c r="K404" s="74"/>
      <c r="L404" s="74"/>
    </row>
    <row r="405" spans="2:12" ht="10.5" customHeight="1" x14ac:dyDescent="0.2">
      <c r="B405" s="1769" t="s">
        <v>231</v>
      </c>
      <c r="C405" s="1787" t="s">
        <v>805</v>
      </c>
      <c r="D405" s="1788"/>
      <c r="E405" s="1788"/>
      <c r="F405" s="1788"/>
      <c r="G405" s="1789"/>
      <c r="H405" s="239"/>
      <c r="I405" s="153"/>
      <c r="J405" s="153"/>
      <c r="K405" s="74"/>
      <c r="L405" s="74"/>
    </row>
    <row r="406" spans="2:12" ht="10.5" customHeight="1" x14ac:dyDescent="0.2">
      <c r="B406" s="1770"/>
      <c r="C406" s="243" t="s">
        <v>242</v>
      </c>
      <c r="D406" s="243" t="s">
        <v>621</v>
      </c>
      <c r="E406" s="243" t="s">
        <v>244</v>
      </c>
      <c r="F406" s="243" t="s">
        <v>243</v>
      </c>
      <c r="G406" s="243" t="s">
        <v>105</v>
      </c>
      <c r="H406" s="239"/>
      <c r="I406" s="153"/>
      <c r="J406" s="153"/>
      <c r="K406" s="74"/>
      <c r="L406" s="74"/>
    </row>
    <row r="407" spans="2:12" ht="10.5" customHeight="1" x14ac:dyDescent="0.2">
      <c r="B407" s="1771"/>
      <c r="C407" s="1787" t="s">
        <v>236</v>
      </c>
      <c r="D407" s="1788"/>
      <c r="E407" s="1788"/>
      <c r="F407" s="1788"/>
      <c r="G407" s="1789"/>
      <c r="H407" s="239"/>
      <c r="I407" s="153"/>
      <c r="J407" s="153"/>
      <c r="K407" s="74"/>
      <c r="L407" s="74"/>
    </row>
    <row r="408" spans="2:12" ht="10.5" customHeight="1" x14ac:dyDescent="0.2">
      <c r="B408" s="370">
        <v>1980</v>
      </c>
      <c r="C408" s="493">
        <v>623</v>
      </c>
      <c r="D408" s="493">
        <v>556</v>
      </c>
      <c r="E408" s="493">
        <v>288</v>
      </c>
      <c r="F408" s="493">
        <v>3</v>
      </c>
      <c r="G408" s="466">
        <f>SUM(C408:F408)</f>
        <v>1470</v>
      </c>
      <c r="H408" s="153"/>
      <c r="I408" s="153"/>
      <c r="J408" s="153"/>
      <c r="K408" s="74"/>
      <c r="L408" s="74"/>
    </row>
    <row r="409" spans="2:12" ht="10.5" customHeight="1" x14ac:dyDescent="0.2">
      <c r="B409" s="370">
        <v>1981</v>
      </c>
      <c r="C409" s="493">
        <v>861</v>
      </c>
      <c r="D409" s="493">
        <v>1099</v>
      </c>
      <c r="E409" s="493">
        <v>375</v>
      </c>
      <c r="F409" s="493">
        <v>4</v>
      </c>
      <c r="G409" s="466">
        <f>SUM(C409:F409)</f>
        <v>2339</v>
      </c>
      <c r="H409" s="153"/>
      <c r="I409" s="153"/>
      <c r="J409" s="153"/>
      <c r="K409" s="74"/>
      <c r="L409" s="74"/>
    </row>
    <row r="410" spans="2:12" ht="10.5" customHeight="1" x14ac:dyDescent="0.2">
      <c r="B410" s="370">
        <v>1982</v>
      </c>
      <c r="C410" s="493">
        <v>914</v>
      </c>
      <c r="D410" s="493">
        <v>1121</v>
      </c>
      <c r="E410" s="493">
        <v>373</v>
      </c>
      <c r="F410" s="493">
        <v>12</v>
      </c>
      <c r="G410" s="466">
        <f>SUM(C410:F410)</f>
        <v>2420</v>
      </c>
      <c r="H410" s="153"/>
      <c r="I410" s="153"/>
      <c r="J410" s="153"/>
      <c r="K410" s="74"/>
      <c r="L410" s="74"/>
    </row>
    <row r="411" spans="2:12" ht="10.5" customHeight="1" x14ac:dyDescent="0.2">
      <c r="B411" s="370">
        <v>1983</v>
      </c>
      <c r="C411" s="493">
        <v>912</v>
      </c>
      <c r="D411" s="493">
        <v>694</v>
      </c>
      <c r="E411" s="493">
        <v>159</v>
      </c>
      <c r="F411" s="493">
        <v>9</v>
      </c>
      <c r="G411" s="466">
        <f>SUM(C411:F411)</f>
        <v>1774</v>
      </c>
      <c r="H411" s="153"/>
      <c r="I411" s="153"/>
      <c r="J411" s="153"/>
      <c r="K411" s="74"/>
      <c r="L411" s="74"/>
    </row>
    <row r="412" spans="2:12" ht="10.5" customHeight="1" x14ac:dyDescent="0.2">
      <c r="B412" s="370">
        <v>1984</v>
      </c>
      <c r="C412" s="493">
        <v>920</v>
      </c>
      <c r="D412" s="493">
        <v>1100</v>
      </c>
      <c r="E412" s="493">
        <v>287</v>
      </c>
      <c r="F412" s="493">
        <v>25</v>
      </c>
      <c r="G412" s="466">
        <f>SUM(C412:F412)</f>
        <v>2332</v>
      </c>
      <c r="H412" s="153"/>
      <c r="I412" s="153"/>
      <c r="J412" s="153"/>
      <c r="K412" s="74"/>
      <c r="L412" s="74"/>
    </row>
    <row r="413" spans="2:12" ht="10.5" customHeight="1" x14ac:dyDescent="0.2">
      <c r="B413" s="370"/>
      <c r="C413" s="493"/>
      <c r="D413" s="493"/>
      <c r="E413" s="493"/>
      <c r="F413" s="493"/>
      <c r="G413" s="466"/>
      <c r="H413" s="153"/>
      <c r="I413" s="153"/>
      <c r="J413" s="153"/>
      <c r="K413" s="74"/>
      <c r="L413" s="74"/>
    </row>
    <row r="414" spans="2:12" ht="10.5" customHeight="1" x14ac:dyDescent="0.2">
      <c r="B414" s="370">
        <v>1985</v>
      </c>
      <c r="C414" s="493">
        <v>963</v>
      </c>
      <c r="D414" s="493">
        <v>446</v>
      </c>
      <c r="E414" s="493">
        <v>240</v>
      </c>
      <c r="F414" s="493">
        <v>31</v>
      </c>
      <c r="G414" s="466">
        <f>SUM(C414:F414)</f>
        <v>1680</v>
      </c>
      <c r="H414" s="153"/>
      <c r="I414" s="153"/>
      <c r="J414" s="153"/>
      <c r="K414" s="74"/>
      <c r="L414" s="74"/>
    </row>
    <row r="415" spans="2:12" ht="10.5" customHeight="1" x14ac:dyDescent="0.2">
      <c r="B415" s="370">
        <v>1986</v>
      </c>
      <c r="C415" s="493">
        <v>929</v>
      </c>
      <c r="D415" s="493">
        <v>1156</v>
      </c>
      <c r="E415" s="493">
        <v>188</v>
      </c>
      <c r="F415" s="493">
        <v>48</v>
      </c>
      <c r="G415" s="466">
        <f>SUM(C415:F415)</f>
        <v>2321</v>
      </c>
      <c r="H415" s="153"/>
      <c r="I415" s="153"/>
      <c r="J415" s="153"/>
      <c r="K415" s="74"/>
      <c r="L415" s="74"/>
    </row>
    <row r="416" spans="2:12" ht="10.5" customHeight="1" x14ac:dyDescent="0.2">
      <c r="B416" s="370">
        <v>1987</v>
      </c>
      <c r="C416" s="493">
        <v>1102</v>
      </c>
      <c r="D416" s="493">
        <v>1664</v>
      </c>
      <c r="E416" s="493">
        <v>318</v>
      </c>
      <c r="F416" s="493">
        <v>51</v>
      </c>
      <c r="G416" s="466">
        <f>SUM(C416:F416)</f>
        <v>3135</v>
      </c>
      <c r="H416" s="153"/>
      <c r="I416" s="153"/>
      <c r="J416" s="153"/>
      <c r="K416" s="74"/>
      <c r="L416" s="74"/>
    </row>
    <row r="417" spans="2:12" ht="10.5" customHeight="1" x14ac:dyDescent="0.2">
      <c r="B417" s="370">
        <v>1988</v>
      </c>
      <c r="C417" s="493">
        <v>1008</v>
      </c>
      <c r="D417" s="493">
        <v>2097</v>
      </c>
      <c r="E417" s="493">
        <v>370</v>
      </c>
      <c r="F417" s="493">
        <v>60</v>
      </c>
      <c r="G417" s="466">
        <f>SUM(C417:F417)</f>
        <v>3535</v>
      </c>
      <c r="H417" s="153"/>
      <c r="I417" s="153"/>
      <c r="J417" s="153"/>
      <c r="K417" s="74"/>
      <c r="L417" s="74"/>
    </row>
    <row r="418" spans="2:12" ht="10.5" customHeight="1" x14ac:dyDescent="0.2">
      <c r="B418" s="370">
        <v>1989</v>
      </c>
      <c r="C418" s="493">
        <v>883</v>
      </c>
      <c r="D418" s="493">
        <v>898</v>
      </c>
      <c r="E418" s="493">
        <v>198</v>
      </c>
      <c r="F418" s="493">
        <v>24</v>
      </c>
      <c r="G418" s="466">
        <f>SUM(C418:F418)</f>
        <v>2003</v>
      </c>
      <c r="H418" s="153"/>
      <c r="I418" s="153"/>
      <c r="J418" s="153"/>
      <c r="K418" s="74"/>
      <c r="L418" s="74"/>
    </row>
    <row r="419" spans="2:12" ht="10.5" customHeight="1" x14ac:dyDescent="0.2">
      <c r="B419" s="370"/>
      <c r="C419" s="493"/>
      <c r="D419" s="493"/>
      <c r="E419" s="493"/>
      <c r="F419" s="493"/>
      <c r="G419" s="466"/>
      <c r="H419" s="153"/>
      <c r="I419" s="153"/>
      <c r="J419" s="153"/>
      <c r="K419" s="74"/>
      <c r="L419" s="74"/>
    </row>
    <row r="420" spans="2:12" ht="10.5" customHeight="1" x14ac:dyDescent="0.2">
      <c r="B420" s="370">
        <v>1990</v>
      </c>
      <c r="C420" s="493">
        <v>798</v>
      </c>
      <c r="D420" s="493">
        <v>663</v>
      </c>
      <c r="E420" s="493">
        <v>217</v>
      </c>
      <c r="F420" s="493">
        <v>24</v>
      </c>
      <c r="G420" s="466">
        <f>SUM(C420:F420)</f>
        <v>1702</v>
      </c>
      <c r="H420" s="153"/>
      <c r="I420" s="1061"/>
      <c r="J420" s="1061"/>
      <c r="K420" s="66"/>
      <c r="L420" s="66"/>
    </row>
    <row r="421" spans="2:12" ht="11.25" customHeight="1" x14ac:dyDescent="0.2">
      <c r="B421" s="370">
        <v>1991</v>
      </c>
      <c r="C421" s="493">
        <v>737</v>
      </c>
      <c r="D421" s="493">
        <v>1106</v>
      </c>
      <c r="E421" s="493">
        <v>269</v>
      </c>
      <c r="F421" s="493">
        <v>20</v>
      </c>
      <c r="G421" s="466">
        <f>SUM(C421:F421)</f>
        <v>2132</v>
      </c>
      <c r="H421" s="153"/>
      <c r="I421" s="1060"/>
      <c r="J421" s="1060"/>
      <c r="K421" s="58"/>
      <c r="L421" s="58"/>
    </row>
    <row r="422" spans="2:12" ht="11.25" customHeight="1" x14ac:dyDescent="0.2">
      <c r="B422" s="370">
        <v>1992</v>
      </c>
      <c r="C422" s="493">
        <v>924</v>
      </c>
      <c r="D422" s="493">
        <v>251</v>
      </c>
      <c r="E422" s="493">
        <v>123</v>
      </c>
      <c r="F422" s="493">
        <v>20</v>
      </c>
      <c r="G422" s="466">
        <f>SUM(C422:F422)</f>
        <v>1318</v>
      </c>
      <c r="H422" s="153"/>
      <c r="I422"/>
    </row>
    <row r="423" spans="2:12" ht="11.25" customHeight="1" x14ac:dyDescent="0.2">
      <c r="B423" s="442">
        <v>1993</v>
      </c>
      <c r="C423" s="494">
        <v>1020</v>
      </c>
      <c r="D423" s="494">
        <v>789</v>
      </c>
      <c r="E423" s="494">
        <v>151</v>
      </c>
      <c r="F423" s="494">
        <v>15</v>
      </c>
      <c r="G423" s="484">
        <f>SUM(C423:F423)</f>
        <v>1975</v>
      </c>
      <c r="H423" s="272"/>
    </row>
    <row r="424" spans="2:12" ht="11.25" customHeight="1" x14ac:dyDescent="0.2">
      <c r="B424" s="1763" t="s">
        <v>231</v>
      </c>
      <c r="C424" s="1054" t="s">
        <v>805</v>
      </c>
      <c r="D424" s="1055"/>
      <c r="E424" s="1055"/>
      <c r="F424" s="1055"/>
      <c r="G424" s="1055"/>
      <c r="H424" s="1055"/>
      <c r="I424" s="1055"/>
      <c r="J424" s="1055"/>
      <c r="K424" s="1304"/>
      <c r="L424" s="1053"/>
    </row>
    <row r="425" spans="2:12" ht="10.5" customHeight="1" x14ac:dyDescent="0.2">
      <c r="B425" s="1781"/>
      <c r="C425" s="273" t="s">
        <v>89</v>
      </c>
      <c r="D425" s="274" t="s">
        <v>94</v>
      </c>
      <c r="E425" s="274" t="s">
        <v>90</v>
      </c>
      <c r="F425" s="273" t="s">
        <v>621</v>
      </c>
      <c r="G425" s="273" t="s">
        <v>1087</v>
      </c>
      <c r="H425" s="274" t="s">
        <v>543</v>
      </c>
      <c r="I425" s="274" t="s">
        <v>245</v>
      </c>
      <c r="J425" s="274" t="s">
        <v>518</v>
      </c>
      <c r="K425" s="274" t="s">
        <v>95</v>
      </c>
      <c r="L425" s="273" t="s">
        <v>105</v>
      </c>
    </row>
    <row r="426" spans="2:12" ht="10.5" customHeight="1" x14ac:dyDescent="0.2">
      <c r="B426" s="1781"/>
      <c r="C426" s="325" t="s">
        <v>242</v>
      </c>
      <c r="D426" s="325" t="s">
        <v>242</v>
      </c>
      <c r="E426" s="325" t="s">
        <v>242</v>
      </c>
      <c r="F426" s="325"/>
      <c r="G426" s="325" t="s">
        <v>243</v>
      </c>
      <c r="H426" s="325"/>
      <c r="I426" s="325" t="s">
        <v>246</v>
      </c>
      <c r="J426" s="325"/>
      <c r="K426" s="325" t="s">
        <v>96</v>
      </c>
      <c r="L426" s="325"/>
    </row>
    <row r="427" spans="2:12" ht="10.5" customHeight="1" x14ac:dyDescent="0.2">
      <c r="B427" s="1764"/>
      <c r="C427" s="1812" t="s">
        <v>236</v>
      </c>
      <c r="D427" s="1813"/>
      <c r="E427" s="1813"/>
      <c r="F427" s="1813"/>
      <c r="G427" s="1813"/>
      <c r="H427" s="1813"/>
      <c r="I427" s="1813"/>
      <c r="J427" s="1813"/>
      <c r="K427" s="1813"/>
      <c r="L427" s="1814"/>
    </row>
    <row r="428" spans="2:12" ht="10.5" customHeight="1" x14ac:dyDescent="0.2">
      <c r="B428" s="492">
        <v>1994</v>
      </c>
      <c r="C428" s="495">
        <v>738</v>
      </c>
      <c r="D428" s="495">
        <v>38</v>
      </c>
      <c r="E428" s="495">
        <v>365</v>
      </c>
      <c r="F428" s="495">
        <v>451</v>
      </c>
      <c r="G428" s="495">
        <v>22</v>
      </c>
      <c r="H428" s="495">
        <v>47</v>
      </c>
      <c r="I428" s="495">
        <v>72</v>
      </c>
      <c r="J428" s="495">
        <v>9</v>
      </c>
      <c r="K428" s="495">
        <v>90</v>
      </c>
      <c r="L428" s="1062">
        <f t="shared" ref="L428:L450" si="0">SUM(C428:K428)</f>
        <v>1832</v>
      </c>
    </row>
    <row r="429" spans="2:12" ht="10.5" customHeight="1" x14ac:dyDescent="0.2">
      <c r="B429" s="455">
        <v>1995</v>
      </c>
      <c r="C429" s="466">
        <v>815</v>
      </c>
      <c r="D429" s="466">
        <v>30</v>
      </c>
      <c r="E429" s="466">
        <v>278</v>
      </c>
      <c r="F429" s="466">
        <v>639</v>
      </c>
      <c r="G429" s="466">
        <v>12</v>
      </c>
      <c r="H429" s="466">
        <v>34</v>
      </c>
      <c r="I429" s="466">
        <v>41</v>
      </c>
      <c r="J429" s="466">
        <v>9</v>
      </c>
      <c r="K429" s="466">
        <v>110</v>
      </c>
      <c r="L429" s="1062">
        <f t="shared" si="0"/>
        <v>1968</v>
      </c>
    </row>
    <row r="430" spans="2:12" ht="10.5" customHeight="1" x14ac:dyDescent="0.2">
      <c r="B430" s="455">
        <v>1996</v>
      </c>
      <c r="C430" s="466">
        <v>806</v>
      </c>
      <c r="D430" s="466">
        <v>18</v>
      </c>
      <c r="E430" s="466">
        <v>345</v>
      </c>
      <c r="F430" s="466">
        <v>1217</v>
      </c>
      <c r="G430" s="466">
        <v>24</v>
      </c>
      <c r="H430" s="466">
        <v>65</v>
      </c>
      <c r="I430" s="466">
        <v>78</v>
      </c>
      <c r="J430" s="466">
        <v>8</v>
      </c>
      <c r="K430" s="466">
        <v>139</v>
      </c>
      <c r="L430" s="1062">
        <f t="shared" si="0"/>
        <v>2700</v>
      </c>
    </row>
    <row r="431" spans="2:12" ht="10.5" customHeight="1" x14ac:dyDescent="0.2">
      <c r="B431" s="455">
        <v>1997</v>
      </c>
      <c r="C431" s="466">
        <v>605</v>
      </c>
      <c r="D431" s="466">
        <v>24</v>
      </c>
      <c r="E431" s="466">
        <v>310</v>
      </c>
      <c r="F431" s="466">
        <v>1180</v>
      </c>
      <c r="G431" s="466">
        <v>23</v>
      </c>
      <c r="H431" s="466">
        <v>74</v>
      </c>
      <c r="I431" s="466">
        <v>96</v>
      </c>
      <c r="J431" s="466">
        <v>18</v>
      </c>
      <c r="K431" s="466">
        <v>170</v>
      </c>
      <c r="L431" s="1062">
        <f t="shared" si="0"/>
        <v>2500</v>
      </c>
    </row>
    <row r="432" spans="2:12" ht="10.5" customHeight="1" x14ac:dyDescent="0.2">
      <c r="B432" s="455">
        <v>1998</v>
      </c>
      <c r="C432" s="466">
        <v>590</v>
      </c>
      <c r="D432" s="466">
        <v>10</v>
      </c>
      <c r="E432" s="466">
        <v>225</v>
      </c>
      <c r="F432" s="466">
        <v>590</v>
      </c>
      <c r="G432" s="466">
        <v>22</v>
      </c>
      <c r="H432" s="466">
        <v>39</v>
      </c>
      <c r="I432" s="466">
        <v>52</v>
      </c>
      <c r="J432" s="466">
        <v>14</v>
      </c>
      <c r="K432" s="466">
        <v>146</v>
      </c>
      <c r="L432" s="1062">
        <f t="shared" si="0"/>
        <v>1688</v>
      </c>
    </row>
    <row r="433" spans="2:12" ht="10.5" customHeight="1" x14ac:dyDescent="0.2">
      <c r="B433" s="455"/>
      <c r="C433" s="466"/>
      <c r="D433" s="466"/>
      <c r="E433" s="466"/>
      <c r="F433" s="466"/>
      <c r="G433" s="466"/>
      <c r="H433" s="466"/>
      <c r="I433" s="466"/>
      <c r="J433" s="466"/>
      <c r="K433" s="466"/>
      <c r="L433" s="1062"/>
    </row>
    <row r="434" spans="2:12" ht="10.5" customHeight="1" x14ac:dyDescent="0.2">
      <c r="B434" s="455">
        <v>1999</v>
      </c>
      <c r="C434" s="466">
        <v>610</v>
      </c>
      <c r="D434" s="466">
        <v>11</v>
      </c>
      <c r="E434" s="466">
        <v>295</v>
      </c>
      <c r="F434" s="466">
        <v>538</v>
      </c>
      <c r="G434" s="466">
        <v>37</v>
      </c>
      <c r="H434" s="466">
        <v>52</v>
      </c>
      <c r="I434" s="466">
        <v>70</v>
      </c>
      <c r="J434" s="466">
        <v>17</v>
      </c>
      <c r="K434" s="466">
        <v>140</v>
      </c>
      <c r="L434" s="1062">
        <f t="shared" si="0"/>
        <v>1770</v>
      </c>
    </row>
    <row r="435" spans="2:12" ht="10.5" customHeight="1" x14ac:dyDescent="0.2">
      <c r="B435" s="455">
        <v>2000</v>
      </c>
      <c r="C435" s="466">
        <v>691</v>
      </c>
      <c r="D435" s="466">
        <v>14</v>
      </c>
      <c r="E435" s="466">
        <v>325</v>
      </c>
      <c r="F435" s="466">
        <v>908</v>
      </c>
      <c r="G435" s="466">
        <v>44</v>
      </c>
      <c r="H435" s="466">
        <v>75</v>
      </c>
      <c r="I435" s="466">
        <v>102</v>
      </c>
      <c r="J435" s="466">
        <v>18</v>
      </c>
      <c r="K435" s="466">
        <v>172</v>
      </c>
      <c r="L435" s="1062">
        <f t="shared" si="0"/>
        <v>2349</v>
      </c>
    </row>
    <row r="436" spans="2:12" ht="10.5" customHeight="1" x14ac:dyDescent="0.2">
      <c r="B436" s="455">
        <v>2001</v>
      </c>
      <c r="C436" s="466">
        <v>730</v>
      </c>
      <c r="D436" s="466">
        <v>9</v>
      </c>
      <c r="E436" s="466">
        <v>240</v>
      </c>
      <c r="F436" s="466">
        <v>1100</v>
      </c>
      <c r="G436" s="466">
        <v>50</v>
      </c>
      <c r="H436" s="466">
        <v>60</v>
      </c>
      <c r="I436" s="466">
        <v>115</v>
      </c>
      <c r="J436" s="466">
        <v>16</v>
      </c>
      <c r="K436" s="466">
        <v>130</v>
      </c>
      <c r="L436" s="1062">
        <f t="shared" si="0"/>
        <v>2450</v>
      </c>
    </row>
    <row r="437" spans="2:12" ht="10.5" customHeight="1" x14ac:dyDescent="0.2">
      <c r="B437" s="455">
        <v>2002</v>
      </c>
      <c r="C437" s="466">
        <v>892</v>
      </c>
      <c r="D437" s="466">
        <v>10</v>
      </c>
      <c r="E437" s="466">
        <v>320</v>
      </c>
      <c r="F437" s="466">
        <v>820</v>
      </c>
      <c r="G437" s="466">
        <v>40</v>
      </c>
      <c r="H437" s="466">
        <v>68</v>
      </c>
      <c r="I437" s="466">
        <v>119</v>
      </c>
      <c r="J437" s="466">
        <v>12</v>
      </c>
      <c r="K437" s="466">
        <v>146</v>
      </c>
      <c r="L437" s="1062">
        <f t="shared" si="0"/>
        <v>2427</v>
      </c>
    </row>
    <row r="438" spans="2:12" ht="10.5" customHeight="1" x14ac:dyDescent="0.2">
      <c r="B438" s="455">
        <v>2003</v>
      </c>
      <c r="C438" s="466">
        <v>530</v>
      </c>
      <c r="D438" s="466">
        <v>8</v>
      </c>
      <c r="E438" s="466">
        <v>280</v>
      </c>
      <c r="F438" s="466">
        <v>480</v>
      </c>
      <c r="G438" s="466">
        <v>32</v>
      </c>
      <c r="H438" s="466">
        <v>35</v>
      </c>
      <c r="I438" s="466">
        <v>36</v>
      </c>
      <c r="J438" s="466">
        <v>9</v>
      </c>
      <c r="K438" s="466">
        <v>130</v>
      </c>
      <c r="L438" s="1062">
        <f t="shared" si="0"/>
        <v>1540</v>
      </c>
    </row>
    <row r="439" spans="2:12" ht="10.5" customHeight="1" x14ac:dyDescent="0.2">
      <c r="B439" s="455"/>
      <c r="C439" s="466"/>
      <c r="D439" s="466"/>
      <c r="E439" s="466"/>
      <c r="F439" s="466"/>
      <c r="G439" s="466"/>
      <c r="H439" s="466"/>
      <c r="I439" s="466"/>
      <c r="J439" s="466"/>
      <c r="K439" s="466"/>
      <c r="L439" s="1062"/>
    </row>
    <row r="440" spans="2:12" ht="10.5" customHeight="1" x14ac:dyDescent="0.2">
      <c r="B440" s="455">
        <v>2004</v>
      </c>
      <c r="C440" s="466">
        <v>520</v>
      </c>
      <c r="D440" s="466">
        <v>14</v>
      </c>
      <c r="E440" s="466">
        <v>300</v>
      </c>
      <c r="F440" s="466">
        <v>510</v>
      </c>
      <c r="G440" s="466">
        <v>34</v>
      </c>
      <c r="H440" s="466">
        <v>63</v>
      </c>
      <c r="I440" s="466">
        <v>80</v>
      </c>
      <c r="J440" s="466">
        <v>14</v>
      </c>
      <c r="K440" s="466">
        <v>145</v>
      </c>
      <c r="L440" s="1062">
        <f t="shared" si="0"/>
        <v>1680</v>
      </c>
    </row>
    <row r="441" spans="2:12" ht="10.5" customHeight="1" x14ac:dyDescent="0.2">
      <c r="B441" s="455">
        <v>2005</v>
      </c>
      <c r="C441" s="466">
        <v>645</v>
      </c>
      <c r="D441" s="466">
        <v>15</v>
      </c>
      <c r="E441" s="466">
        <v>306</v>
      </c>
      <c r="F441" s="466">
        <v>580</v>
      </c>
      <c r="G441" s="466">
        <v>42</v>
      </c>
      <c r="H441" s="466">
        <v>50</v>
      </c>
      <c r="I441" s="466">
        <v>92</v>
      </c>
      <c r="J441" s="466">
        <v>14</v>
      </c>
      <c r="K441" s="466">
        <v>162</v>
      </c>
      <c r="L441" s="1062">
        <f t="shared" si="0"/>
        <v>1906</v>
      </c>
    </row>
    <row r="442" spans="2:12" ht="10.5" customHeight="1" x14ac:dyDescent="0.2">
      <c r="B442" s="455">
        <v>2006</v>
      </c>
      <c r="C442" s="466">
        <v>730</v>
      </c>
      <c r="D442" s="466">
        <v>8</v>
      </c>
      <c r="E442" s="466">
        <v>250</v>
      </c>
      <c r="F442" s="466">
        <v>780</v>
      </c>
      <c r="G442" s="466">
        <v>31</v>
      </c>
      <c r="H442" s="466">
        <v>81</v>
      </c>
      <c r="I442" s="466">
        <v>77</v>
      </c>
      <c r="J442" s="466">
        <v>10</v>
      </c>
      <c r="K442" s="466">
        <v>138</v>
      </c>
      <c r="L442" s="1062">
        <f t="shared" si="0"/>
        <v>2105</v>
      </c>
    </row>
    <row r="443" spans="2:12" ht="10.5" customHeight="1" x14ac:dyDescent="0.2">
      <c r="B443" s="455">
        <v>2007</v>
      </c>
      <c r="C443" s="466">
        <v>812</v>
      </c>
      <c r="D443" s="466">
        <v>15</v>
      </c>
      <c r="E443" s="466">
        <v>265</v>
      </c>
      <c r="F443" s="466">
        <v>570</v>
      </c>
      <c r="G443" s="466">
        <v>29</v>
      </c>
      <c r="H443" s="466">
        <v>60</v>
      </c>
      <c r="I443" s="466">
        <v>25</v>
      </c>
      <c r="J443" s="466">
        <v>11</v>
      </c>
      <c r="K443" s="466">
        <v>118</v>
      </c>
      <c r="L443" s="1062">
        <f t="shared" si="0"/>
        <v>1905</v>
      </c>
    </row>
    <row r="444" spans="2:12" ht="10.5" customHeight="1" x14ac:dyDescent="0.2">
      <c r="B444" s="455">
        <v>2008</v>
      </c>
      <c r="C444" s="466">
        <v>860</v>
      </c>
      <c r="D444" s="466">
        <v>22</v>
      </c>
      <c r="E444" s="466">
        <v>332</v>
      </c>
      <c r="F444" s="466">
        <v>560</v>
      </c>
      <c r="G444" s="466">
        <v>38</v>
      </c>
      <c r="H444" s="466">
        <v>110</v>
      </c>
      <c r="I444" s="466">
        <v>45</v>
      </c>
      <c r="J444" s="466">
        <v>13</v>
      </c>
      <c r="K444" s="466">
        <v>150</v>
      </c>
      <c r="L444" s="1062">
        <f t="shared" si="0"/>
        <v>2130</v>
      </c>
    </row>
    <row r="445" spans="2:12" ht="10.5" customHeight="1" x14ac:dyDescent="0.2">
      <c r="B445" s="455"/>
      <c r="C445" s="466"/>
      <c r="D445" s="466"/>
      <c r="E445" s="466"/>
      <c r="F445" s="466"/>
      <c r="G445" s="466"/>
      <c r="H445" s="466"/>
      <c r="I445" s="466"/>
      <c r="J445" s="466"/>
      <c r="K445" s="466"/>
      <c r="L445" s="1062"/>
    </row>
    <row r="446" spans="2:12" ht="10.5" customHeight="1" x14ac:dyDescent="0.2">
      <c r="B446" s="455">
        <v>2009</v>
      </c>
      <c r="C446" s="466">
        <v>714</v>
      </c>
      <c r="D446" s="466">
        <v>20</v>
      </c>
      <c r="E446" s="466">
        <v>277</v>
      </c>
      <c r="F446" s="466">
        <v>622</v>
      </c>
      <c r="G446" s="466">
        <v>35</v>
      </c>
      <c r="H446" s="466">
        <v>99</v>
      </c>
      <c r="I446" s="466">
        <v>41</v>
      </c>
      <c r="J446" s="466">
        <v>13</v>
      </c>
      <c r="K446" s="466">
        <v>137</v>
      </c>
      <c r="L446" s="1062">
        <f t="shared" si="0"/>
        <v>1958</v>
      </c>
    </row>
    <row r="447" spans="2:12" ht="10.5" customHeight="1" x14ac:dyDescent="0.2">
      <c r="B447" s="455">
        <v>2010</v>
      </c>
      <c r="C447" s="466">
        <v>530</v>
      </c>
      <c r="D447" s="466">
        <v>18</v>
      </c>
      <c r="E447" s="466">
        <v>252</v>
      </c>
      <c r="F447" s="466">
        <v>378</v>
      </c>
      <c r="G447" s="466">
        <v>30</v>
      </c>
      <c r="H447" s="466">
        <v>65</v>
      </c>
      <c r="I447" s="466">
        <v>24</v>
      </c>
      <c r="J447" s="466">
        <v>10</v>
      </c>
      <c r="K447" s="466">
        <v>123</v>
      </c>
      <c r="L447" s="1062">
        <f t="shared" si="0"/>
        <v>1430</v>
      </c>
    </row>
    <row r="448" spans="2:12" ht="10.5" customHeight="1" x14ac:dyDescent="0.2">
      <c r="B448" s="455" t="s">
        <v>1154</v>
      </c>
      <c r="C448" s="466">
        <v>710</v>
      </c>
      <c r="D448" s="466">
        <v>21</v>
      </c>
      <c r="E448" s="466">
        <v>336</v>
      </c>
      <c r="F448" s="466">
        <v>551</v>
      </c>
      <c r="G448" s="466">
        <v>40</v>
      </c>
      <c r="H448" s="466">
        <v>176</v>
      </c>
      <c r="I448" s="466">
        <v>34</v>
      </c>
      <c r="J448" s="466">
        <v>11</v>
      </c>
      <c r="K448" s="466">
        <v>126</v>
      </c>
      <c r="L448" s="1062">
        <f t="shared" si="0"/>
        <v>2005</v>
      </c>
    </row>
    <row r="449" spans="2:12" ht="10.5" customHeight="1" x14ac:dyDescent="0.2">
      <c r="B449" s="455" t="s">
        <v>1151</v>
      </c>
      <c r="C449" s="466">
        <v>898</v>
      </c>
      <c r="D449" s="466">
        <v>19</v>
      </c>
      <c r="E449" s="466">
        <v>273</v>
      </c>
      <c r="F449" s="466">
        <v>360</v>
      </c>
      <c r="G449" s="466">
        <v>32</v>
      </c>
      <c r="H449" s="466">
        <v>141</v>
      </c>
      <c r="I449" s="466">
        <v>25</v>
      </c>
      <c r="J449" s="466">
        <v>8</v>
      </c>
      <c r="K449" s="466">
        <v>114</v>
      </c>
      <c r="L449" s="1062">
        <f t="shared" si="0"/>
        <v>1870</v>
      </c>
    </row>
    <row r="450" spans="2:12" ht="10.5" customHeight="1" x14ac:dyDescent="0.2">
      <c r="B450" s="455" t="s">
        <v>1188</v>
      </c>
      <c r="C450" s="466">
        <v>928</v>
      </c>
      <c r="D450" s="466">
        <v>20</v>
      </c>
      <c r="E450" s="466">
        <v>320</v>
      </c>
      <c r="F450" s="466">
        <v>270</v>
      </c>
      <c r="G450" s="466">
        <v>42</v>
      </c>
      <c r="H450" s="466">
        <v>146</v>
      </c>
      <c r="I450" s="466">
        <v>28</v>
      </c>
      <c r="J450" s="466">
        <v>6</v>
      </c>
      <c r="K450" s="466">
        <v>110</v>
      </c>
      <c r="L450" s="1062">
        <f t="shared" si="0"/>
        <v>1870</v>
      </c>
    </row>
    <row r="451" spans="2:12" ht="10.5" customHeight="1" x14ac:dyDescent="0.2">
      <c r="B451" s="455"/>
      <c r="C451" s="466"/>
      <c r="D451" s="466"/>
      <c r="E451" s="466"/>
      <c r="F451" s="466"/>
      <c r="G451" s="466"/>
      <c r="H451" s="466"/>
      <c r="I451" s="466"/>
      <c r="J451" s="466"/>
      <c r="K451" s="466"/>
      <c r="L451" s="371"/>
    </row>
    <row r="452" spans="2:12" ht="10.5" customHeight="1" x14ac:dyDescent="0.2">
      <c r="B452" s="455" t="s">
        <v>1191</v>
      </c>
      <c r="C452" s="466">
        <v>899</v>
      </c>
      <c r="D452" s="466">
        <v>12</v>
      </c>
      <c r="E452" s="466">
        <v>285</v>
      </c>
      <c r="F452" s="466">
        <v>245</v>
      </c>
      <c r="G452" s="466">
        <v>39</v>
      </c>
      <c r="H452" s="466">
        <v>138</v>
      </c>
      <c r="I452" s="466">
        <v>21</v>
      </c>
      <c r="J452" s="466">
        <v>4</v>
      </c>
      <c r="K452" s="466">
        <v>107</v>
      </c>
      <c r="L452" s="1328">
        <v>1750</v>
      </c>
    </row>
    <row r="453" spans="2:12" ht="10.5" customHeight="1" x14ac:dyDescent="0.2">
      <c r="B453" s="455" t="s">
        <v>1233</v>
      </c>
      <c r="C453" s="466">
        <v>697</v>
      </c>
      <c r="D453" s="466">
        <v>15</v>
      </c>
      <c r="E453" s="466">
        <v>259</v>
      </c>
      <c r="F453" s="466">
        <v>176</v>
      </c>
      <c r="G453" s="466">
        <v>41</v>
      </c>
      <c r="H453" s="466">
        <v>144</v>
      </c>
      <c r="I453" s="466">
        <v>20</v>
      </c>
      <c r="J453" s="466">
        <v>2</v>
      </c>
      <c r="K453" s="466">
        <v>86</v>
      </c>
      <c r="L453" s="1328">
        <v>1440</v>
      </c>
    </row>
    <row r="454" spans="2:12" ht="10.5" customHeight="1" x14ac:dyDescent="0.2">
      <c r="B454" s="455" t="s">
        <v>1249</v>
      </c>
      <c r="C454" s="466">
        <v>1098</v>
      </c>
      <c r="D454" s="466">
        <v>11</v>
      </c>
      <c r="E454" s="466">
        <v>266</v>
      </c>
      <c r="F454" s="466">
        <v>308</v>
      </c>
      <c r="G454" s="466">
        <v>37</v>
      </c>
      <c r="H454" s="466">
        <v>104</v>
      </c>
      <c r="I454" s="466">
        <v>14</v>
      </c>
      <c r="J454" s="466">
        <v>2</v>
      </c>
      <c r="K454" s="466">
        <v>70</v>
      </c>
      <c r="L454" s="1328">
        <v>1910</v>
      </c>
    </row>
    <row r="455" spans="2:12" ht="10.5" customHeight="1" x14ac:dyDescent="0.2">
      <c r="B455" s="455" t="s">
        <v>1306</v>
      </c>
      <c r="C455" s="466">
        <v>587</v>
      </c>
      <c r="D455" s="466">
        <v>9</v>
      </c>
      <c r="E455" s="466">
        <v>312</v>
      </c>
      <c r="F455" s="466">
        <v>336</v>
      </c>
      <c r="G455" s="466">
        <v>46</v>
      </c>
      <c r="H455" s="466">
        <v>132</v>
      </c>
      <c r="I455" s="466">
        <v>25</v>
      </c>
      <c r="J455" s="466">
        <v>4</v>
      </c>
      <c r="K455" s="466">
        <v>84</v>
      </c>
      <c r="L455" s="1328">
        <v>1535</v>
      </c>
    </row>
    <row r="456" spans="2:12" ht="10.5" customHeight="1" x14ac:dyDescent="0.2">
      <c r="B456" s="455" t="s">
        <v>1331</v>
      </c>
      <c r="C456" s="466">
        <v>891</v>
      </c>
      <c r="D456" s="466">
        <v>11</v>
      </c>
      <c r="E456" s="466">
        <v>295</v>
      </c>
      <c r="F456" s="466">
        <v>385</v>
      </c>
      <c r="G456" s="466">
        <v>43</v>
      </c>
      <c r="H456" s="466">
        <v>128</v>
      </c>
      <c r="I456" s="466">
        <v>22</v>
      </c>
      <c r="J456" s="466">
        <v>8</v>
      </c>
      <c r="K456" s="466">
        <v>85</v>
      </c>
      <c r="L456" s="1328">
        <v>1868</v>
      </c>
    </row>
    <row r="457" spans="2:12" ht="10.5" customHeight="1" x14ac:dyDescent="0.2">
      <c r="B457" s="455"/>
      <c r="C457" s="466"/>
      <c r="D457" s="466"/>
      <c r="E457" s="466"/>
      <c r="F457" s="466"/>
      <c r="G457" s="466"/>
      <c r="H457" s="466"/>
      <c r="I457" s="466"/>
      <c r="J457" s="466"/>
      <c r="K457" s="466"/>
      <c r="L457" s="1328"/>
    </row>
    <row r="458" spans="2:12" ht="10.5" customHeight="1" x14ac:dyDescent="0.2">
      <c r="B458" s="455" t="s">
        <v>1422</v>
      </c>
      <c r="C458" s="466">
        <v>650</v>
      </c>
      <c r="D458" s="466">
        <v>18</v>
      </c>
      <c r="E458" s="466">
        <v>263</v>
      </c>
      <c r="F458" s="466">
        <v>326</v>
      </c>
      <c r="G458" s="466">
        <v>46</v>
      </c>
      <c r="H458" s="466">
        <v>120</v>
      </c>
      <c r="I458" s="466">
        <v>25</v>
      </c>
      <c r="J458" s="466">
        <v>8</v>
      </c>
      <c r="K458" s="466">
        <v>79</v>
      </c>
      <c r="L458" s="1328">
        <v>1535</v>
      </c>
    </row>
    <row r="459" spans="2:12" ht="10.5" customHeight="1" x14ac:dyDescent="0.2">
      <c r="B459" s="456" t="s">
        <v>1856</v>
      </c>
      <c r="C459" s="484">
        <v>1092</v>
      </c>
      <c r="D459" s="484">
        <v>26</v>
      </c>
      <c r="E459" s="484">
        <v>272</v>
      </c>
      <c r="F459" s="484">
        <v>414</v>
      </c>
      <c r="G459" s="484">
        <v>48</v>
      </c>
      <c r="H459" s="484">
        <v>147</v>
      </c>
      <c r="I459" s="484">
        <v>20</v>
      </c>
      <c r="J459" s="484">
        <v>8</v>
      </c>
      <c r="K459" s="484">
        <v>82</v>
      </c>
      <c r="L459" s="1329">
        <v>2109</v>
      </c>
    </row>
    <row r="460" spans="2:12" ht="12" customHeight="1" x14ac:dyDescent="0.2">
      <c r="B460" s="208" t="s">
        <v>788</v>
      </c>
    </row>
    <row r="461" spans="2:12" ht="6" customHeight="1" x14ac:dyDescent="0.2">
      <c r="B461" s="208"/>
      <c r="I461" s="49"/>
      <c r="J461" s="49"/>
    </row>
    <row r="462" spans="2:12" ht="10.5" customHeight="1" x14ac:dyDescent="0.2">
      <c r="B462" s="1097" t="s">
        <v>1061</v>
      </c>
      <c r="I462" s="58"/>
    </row>
    <row r="463" spans="2:12" ht="10.5" customHeight="1" x14ac:dyDescent="0.2">
      <c r="B463" s="1097" t="s">
        <v>1062</v>
      </c>
    </row>
    <row r="464" spans="2:12" ht="10.5" customHeight="1" x14ac:dyDescent="0.2">
      <c r="B464" s="47"/>
      <c r="C464" s="49"/>
      <c r="D464" s="49"/>
      <c r="E464" s="49"/>
      <c r="F464" s="49"/>
      <c r="G464" s="49"/>
      <c r="H464" s="49"/>
    </row>
    <row r="465" spans="2:2" ht="10.5" customHeight="1" x14ac:dyDescent="0.2">
      <c r="B465" s="47"/>
    </row>
    <row r="466" spans="2:2" ht="10.5" customHeight="1" x14ac:dyDescent="0.2">
      <c r="B466" s="47"/>
    </row>
    <row r="467" spans="2:2" ht="10.5" customHeight="1" x14ac:dyDescent="0.2">
      <c r="B467" s="47"/>
    </row>
    <row r="468" spans="2:2" ht="10.5" customHeight="1" x14ac:dyDescent="0.2">
      <c r="B468" s="47"/>
    </row>
    <row r="469" spans="2:2" ht="10.5" customHeight="1" x14ac:dyDescent="0.2">
      <c r="B469" s="47"/>
    </row>
    <row r="470" spans="2:2" ht="10.5" customHeight="1" x14ac:dyDescent="0.2">
      <c r="B470" s="47"/>
    </row>
    <row r="471" spans="2:2" ht="10.5" customHeight="1" x14ac:dyDescent="0.2">
      <c r="B471" s="47"/>
    </row>
    <row r="472" spans="2:2" ht="10.5" customHeight="1" x14ac:dyDescent="0.2">
      <c r="B472" s="47"/>
    </row>
    <row r="473" spans="2:2" ht="10.5" customHeight="1" x14ac:dyDescent="0.2">
      <c r="B473" s="1087"/>
    </row>
    <row r="474" spans="2:2" ht="10.5" customHeight="1" x14ac:dyDescent="0.2">
      <c r="B474" s="1087"/>
    </row>
    <row r="475" spans="2:2" ht="10.5" customHeight="1" x14ac:dyDescent="0.2">
      <c r="B475" s="47"/>
    </row>
    <row r="476" spans="2:2" ht="10.5" customHeight="1" x14ac:dyDescent="0.2">
      <c r="B476" s="47"/>
    </row>
    <row r="477" spans="2:2" ht="10.5" customHeight="1" x14ac:dyDescent="0.2">
      <c r="B477" s="1087"/>
    </row>
    <row r="478" spans="2:2" ht="10.5" customHeight="1" x14ac:dyDescent="0.2">
      <c r="B478" s="1087"/>
    </row>
    <row r="479" spans="2:2" ht="10.5" customHeight="1" x14ac:dyDescent="0.2">
      <c r="B479" s="1095"/>
    </row>
    <row r="480" spans="2:2" ht="10.5" customHeight="1" x14ac:dyDescent="0.2">
      <c r="B480" s="1087"/>
    </row>
    <row r="481" spans="2:11" ht="10.5" customHeight="1" x14ac:dyDescent="0.2">
      <c r="B481" s="47"/>
    </row>
    <row r="482" spans="2:11" ht="10.5" customHeight="1" x14ac:dyDescent="0.2">
      <c r="B482" s="47"/>
    </row>
    <row r="483" spans="2:11" ht="10.5" customHeight="1" x14ac:dyDescent="0.2">
      <c r="B483" s="47"/>
      <c r="K483" s="58"/>
    </row>
    <row r="484" spans="2:11" ht="10.5" customHeight="1" x14ac:dyDescent="0.2">
      <c r="B484" s="47"/>
    </row>
    <row r="485" spans="2:11" ht="10.5" customHeight="1" x14ac:dyDescent="0.2">
      <c r="B485" s="47"/>
      <c r="G485" s="144">
        <v>11</v>
      </c>
    </row>
    <row r="486" spans="2:11" ht="10.5" customHeight="1" x14ac:dyDescent="0.2">
      <c r="B486" s="47"/>
    </row>
    <row r="487" spans="2:11" ht="10.5" customHeight="1" x14ac:dyDescent="0.2">
      <c r="B487" s="47"/>
    </row>
    <row r="488" spans="2:11" ht="10.5" customHeight="1" x14ac:dyDescent="0.2">
      <c r="B488" s="1246" t="s">
        <v>1686</v>
      </c>
      <c r="I488" s="59"/>
      <c r="J488" s="59"/>
    </row>
    <row r="489" spans="2:11" ht="35.25" customHeight="1" x14ac:dyDescent="0.2">
      <c r="B489" s="1769" t="s">
        <v>231</v>
      </c>
      <c r="C489" s="1253" t="s">
        <v>791</v>
      </c>
      <c r="D489" s="1253" t="s">
        <v>885</v>
      </c>
      <c r="E489" s="1253" t="s">
        <v>729</v>
      </c>
      <c r="F489" s="1787" t="s">
        <v>1382</v>
      </c>
      <c r="G489" s="1789"/>
      <c r="H489" s="1293" t="s">
        <v>895</v>
      </c>
      <c r="I489" s="1294" t="s">
        <v>1235</v>
      </c>
      <c r="J489" s="59"/>
    </row>
    <row r="490" spans="2:11" ht="10.5" customHeight="1" x14ac:dyDescent="0.2">
      <c r="B490" s="1771"/>
      <c r="C490" s="1251" t="s">
        <v>235</v>
      </c>
      <c r="D490" s="1251" t="s">
        <v>236</v>
      </c>
      <c r="E490" s="1251" t="s">
        <v>441</v>
      </c>
      <c r="F490" s="1753" t="s">
        <v>795</v>
      </c>
      <c r="G490" s="1755"/>
      <c r="H490" s="1296" t="s">
        <v>1336</v>
      </c>
      <c r="I490" s="1295"/>
      <c r="J490" s="59"/>
    </row>
    <row r="491" spans="2:11" ht="10.5" customHeight="1" x14ac:dyDescent="0.2">
      <c r="B491" s="278" t="s">
        <v>280</v>
      </c>
      <c r="C491" s="493">
        <v>174</v>
      </c>
      <c r="D491" s="493">
        <v>536</v>
      </c>
      <c r="E491" s="493">
        <v>254524</v>
      </c>
      <c r="F491" s="1859">
        <v>475</v>
      </c>
      <c r="G491" s="1860"/>
      <c r="H491" s="660">
        <v>34.200000000000003</v>
      </c>
      <c r="I491" s="862" t="s">
        <v>1394</v>
      </c>
      <c r="J491" s="59"/>
    </row>
    <row r="492" spans="2:11" ht="10.5" customHeight="1" x14ac:dyDescent="0.2">
      <c r="B492" s="278" t="s">
        <v>281</v>
      </c>
      <c r="C492" s="493">
        <v>161</v>
      </c>
      <c r="D492" s="493">
        <v>433</v>
      </c>
      <c r="E492" s="493">
        <v>225353</v>
      </c>
      <c r="F492" s="1790">
        <v>520</v>
      </c>
      <c r="G492" s="1791"/>
      <c r="H492" s="660">
        <v>37.5</v>
      </c>
      <c r="I492" s="862" t="s">
        <v>1395</v>
      </c>
      <c r="J492" s="59"/>
    </row>
    <row r="493" spans="2:11" ht="10.5" customHeight="1" x14ac:dyDescent="0.2">
      <c r="B493" s="278" t="s">
        <v>282</v>
      </c>
      <c r="C493" s="493">
        <v>131</v>
      </c>
      <c r="D493" s="493">
        <v>358</v>
      </c>
      <c r="E493" s="493">
        <v>197158</v>
      </c>
      <c r="F493" s="1790">
        <v>550</v>
      </c>
      <c r="G493" s="1791"/>
      <c r="H493" s="660">
        <v>39.6</v>
      </c>
      <c r="I493" s="863">
        <v>1998</v>
      </c>
      <c r="J493" s="59"/>
    </row>
    <row r="494" spans="2:11" ht="10.5" customHeight="1" x14ac:dyDescent="0.2">
      <c r="B494" s="278" t="s">
        <v>283</v>
      </c>
      <c r="C494" s="493">
        <v>99</v>
      </c>
      <c r="D494" s="493">
        <v>224</v>
      </c>
      <c r="E494" s="493">
        <v>163177</v>
      </c>
      <c r="F494" s="1790">
        <v>730</v>
      </c>
      <c r="G494" s="1791"/>
      <c r="H494" s="660">
        <v>52.6</v>
      </c>
      <c r="I494" s="863" t="s">
        <v>239</v>
      </c>
      <c r="J494" s="59"/>
    </row>
    <row r="495" spans="2:11" ht="10.5" customHeight="1" x14ac:dyDescent="0.2">
      <c r="B495" s="278" t="s">
        <v>122</v>
      </c>
      <c r="C495" s="493">
        <v>142</v>
      </c>
      <c r="D495" s="493">
        <v>473</v>
      </c>
      <c r="E495" s="493">
        <v>245837</v>
      </c>
      <c r="F495" s="1790">
        <v>520</v>
      </c>
      <c r="G495" s="1791"/>
      <c r="H495" s="660">
        <v>34.700000000000003</v>
      </c>
      <c r="I495" s="863" t="s">
        <v>284</v>
      </c>
      <c r="J495" s="59"/>
      <c r="K495" s="58"/>
    </row>
    <row r="496" spans="2:11" ht="10.5" customHeight="1" x14ac:dyDescent="0.2">
      <c r="B496" s="278"/>
      <c r="C496" s="493"/>
      <c r="D496" s="493"/>
      <c r="E496" s="493"/>
      <c r="F496" s="1790"/>
      <c r="G496" s="1791"/>
      <c r="H496" s="660"/>
      <c r="I496" s="863"/>
      <c r="J496" s="59"/>
      <c r="K496" s="58"/>
    </row>
    <row r="497" spans="2:11" ht="10.5" customHeight="1" x14ac:dyDescent="0.2">
      <c r="B497" s="278" t="s">
        <v>284</v>
      </c>
      <c r="C497" s="493">
        <v>88</v>
      </c>
      <c r="D497" s="493">
        <v>206</v>
      </c>
      <c r="E497" s="493">
        <v>156691</v>
      </c>
      <c r="F497" s="1790">
        <v>760</v>
      </c>
      <c r="G497" s="1791"/>
      <c r="H497" s="657">
        <v>50.8</v>
      </c>
      <c r="I497" s="864" t="s">
        <v>285</v>
      </c>
      <c r="J497" s="59"/>
    </row>
    <row r="498" spans="2:11" ht="10.5" customHeight="1" x14ac:dyDescent="0.2">
      <c r="B498" s="462" t="s">
        <v>285</v>
      </c>
      <c r="C498" s="466">
        <v>75</v>
      </c>
      <c r="D498" s="466">
        <v>258</v>
      </c>
      <c r="E498" s="466">
        <v>386526</v>
      </c>
      <c r="F498" s="1790">
        <v>1500</v>
      </c>
      <c r="G498" s="1791"/>
      <c r="H498" s="657">
        <v>100.2</v>
      </c>
      <c r="I498" s="864" t="s">
        <v>238</v>
      </c>
      <c r="J498" s="59"/>
    </row>
    <row r="499" spans="2:11" ht="10.5" customHeight="1" x14ac:dyDescent="0.2">
      <c r="B499" s="278" t="s">
        <v>238</v>
      </c>
      <c r="C499" s="466">
        <v>95</v>
      </c>
      <c r="D499" s="466">
        <v>260</v>
      </c>
      <c r="E499" s="466">
        <v>376784</v>
      </c>
      <c r="F499" s="1790">
        <v>1450</v>
      </c>
      <c r="G499" s="1791"/>
      <c r="H499" s="657">
        <v>78.5</v>
      </c>
      <c r="I499" s="865" t="s">
        <v>638</v>
      </c>
      <c r="J499" s="59"/>
    </row>
    <row r="500" spans="2:11" ht="10.5" customHeight="1" x14ac:dyDescent="0.2">
      <c r="B500" s="278" t="s">
        <v>638</v>
      </c>
      <c r="C500" s="466">
        <v>130</v>
      </c>
      <c r="D500" s="466">
        <v>449</v>
      </c>
      <c r="E500" s="466">
        <v>404226</v>
      </c>
      <c r="F500" s="1790">
        <v>900</v>
      </c>
      <c r="G500" s="1791"/>
      <c r="H500" s="660">
        <v>60.1</v>
      </c>
      <c r="I500" s="866" t="s">
        <v>666</v>
      </c>
      <c r="J500" s="59"/>
      <c r="K500" s="58"/>
    </row>
    <row r="501" spans="2:11" ht="10.5" customHeight="1" x14ac:dyDescent="0.2">
      <c r="B501" s="278" t="s">
        <v>666</v>
      </c>
      <c r="C501" s="466">
        <v>86</v>
      </c>
      <c r="D501" s="466">
        <v>313</v>
      </c>
      <c r="E501" s="466">
        <v>140883</v>
      </c>
      <c r="F501" s="1790">
        <v>450</v>
      </c>
      <c r="G501" s="1791"/>
      <c r="H501" s="660">
        <v>30</v>
      </c>
      <c r="I501" s="866" t="s">
        <v>444</v>
      </c>
      <c r="J501" s="59"/>
      <c r="K501" s="58"/>
    </row>
    <row r="502" spans="2:11" ht="10.5" customHeight="1" x14ac:dyDescent="0.2">
      <c r="B502" s="278"/>
      <c r="C502" s="466"/>
      <c r="D502" s="466"/>
      <c r="E502" s="466"/>
      <c r="F502" s="1790"/>
      <c r="G502" s="1791"/>
      <c r="H502" s="657"/>
      <c r="I502" s="866"/>
      <c r="J502" s="59"/>
    </row>
    <row r="503" spans="2:11" ht="10.5" customHeight="1" x14ac:dyDescent="0.2">
      <c r="B503" s="278" t="s">
        <v>444</v>
      </c>
      <c r="C503" s="466">
        <v>37</v>
      </c>
      <c r="D503" s="466">
        <v>110</v>
      </c>
      <c r="E503" s="466">
        <v>131532</v>
      </c>
      <c r="F503" s="1790">
        <v>1191.4100000000001</v>
      </c>
      <c r="G503" s="1791"/>
      <c r="H503" s="660">
        <v>71.8</v>
      </c>
      <c r="I503" s="863" t="s">
        <v>332</v>
      </c>
      <c r="J503" s="59"/>
    </row>
    <row r="504" spans="2:11" ht="10.5" customHeight="1" x14ac:dyDescent="0.2">
      <c r="B504" s="278" t="s">
        <v>332</v>
      </c>
      <c r="C504" s="466">
        <v>69</v>
      </c>
      <c r="D504" s="466">
        <v>202</v>
      </c>
      <c r="E504" s="466">
        <v>300246</v>
      </c>
      <c r="F504" s="1790">
        <v>1483.43</v>
      </c>
      <c r="G504" s="1791"/>
      <c r="H504" s="657">
        <v>112.4</v>
      </c>
      <c r="I504" s="863" t="s">
        <v>716</v>
      </c>
      <c r="J504" s="59"/>
    </row>
    <row r="505" spans="2:11" ht="10.5" customHeight="1" x14ac:dyDescent="0.2">
      <c r="B505" s="280">
        <v>39295</v>
      </c>
      <c r="C505" s="466">
        <v>87</v>
      </c>
      <c r="D505" s="466">
        <v>293</v>
      </c>
      <c r="E505" s="466">
        <v>520353</v>
      </c>
      <c r="F505" s="1790">
        <v>1774.43</v>
      </c>
      <c r="G505" s="1791"/>
      <c r="H505" s="657">
        <v>120.7</v>
      </c>
      <c r="I505" s="863" t="s">
        <v>438</v>
      </c>
      <c r="J505" s="59"/>
    </row>
    <row r="506" spans="2:11" ht="10.5" customHeight="1" x14ac:dyDescent="0.2">
      <c r="B506" s="280">
        <v>39692</v>
      </c>
      <c r="C506" s="466">
        <v>86</v>
      </c>
      <c r="D506" s="466">
        <v>318</v>
      </c>
      <c r="E506" s="466">
        <v>475261</v>
      </c>
      <c r="F506" s="1790">
        <v>1494.65</v>
      </c>
      <c r="G506" s="1791"/>
      <c r="H506" s="657">
        <v>104.8</v>
      </c>
      <c r="I506" s="867">
        <v>40087</v>
      </c>
      <c r="J506" s="59"/>
    </row>
    <row r="507" spans="2:11" ht="10.5" customHeight="1" x14ac:dyDescent="0.2">
      <c r="B507" s="280">
        <v>40087</v>
      </c>
      <c r="C507" s="466">
        <v>87</v>
      </c>
      <c r="D507" s="466">
        <v>226</v>
      </c>
      <c r="E507" s="466">
        <v>312637</v>
      </c>
      <c r="F507" s="1790">
        <v>1383.5</v>
      </c>
      <c r="G507" s="1791"/>
      <c r="H507" s="657">
        <v>100</v>
      </c>
      <c r="I507" s="867">
        <v>40483</v>
      </c>
      <c r="J507" s="59"/>
    </row>
    <row r="508" spans="2:11" ht="10.5" customHeight="1" x14ac:dyDescent="0.2">
      <c r="B508" s="280"/>
      <c r="C508" s="466"/>
      <c r="D508" s="466"/>
      <c r="E508" s="466"/>
      <c r="F508" s="1790"/>
      <c r="G508" s="1791"/>
      <c r="H508" s="657"/>
      <c r="I508" s="867"/>
      <c r="J508" s="59"/>
    </row>
    <row r="509" spans="2:11" ht="10.5" customHeight="1" x14ac:dyDescent="0.2">
      <c r="B509" s="299" t="s">
        <v>290</v>
      </c>
      <c r="C509" s="588">
        <v>69</v>
      </c>
      <c r="D509" s="588">
        <v>178</v>
      </c>
      <c r="E509" s="588">
        <v>297964</v>
      </c>
      <c r="F509" s="1790">
        <v>1671.61</v>
      </c>
      <c r="G509" s="1791"/>
      <c r="H509" s="657">
        <v>124.7</v>
      </c>
      <c r="I509" s="862" t="s">
        <v>293</v>
      </c>
      <c r="J509" s="59"/>
    </row>
    <row r="510" spans="2:11" ht="10.5" customHeight="1" x14ac:dyDescent="0.2">
      <c r="B510" s="299" t="s">
        <v>293</v>
      </c>
      <c r="C510" s="588">
        <v>49</v>
      </c>
      <c r="D510" s="588">
        <v>156</v>
      </c>
      <c r="E510" s="588">
        <v>416834</v>
      </c>
      <c r="F510" s="1790">
        <v>2675.01</v>
      </c>
      <c r="G510" s="1791"/>
      <c r="H510" s="657">
        <v>187.7</v>
      </c>
      <c r="I510" s="862" t="s">
        <v>1153</v>
      </c>
      <c r="J510" s="93"/>
    </row>
    <row r="511" spans="2:11" ht="10.5" customHeight="1" x14ac:dyDescent="0.2">
      <c r="B511" s="299" t="s">
        <v>1153</v>
      </c>
      <c r="C511" s="588">
        <v>63</v>
      </c>
      <c r="D511" s="588">
        <v>169</v>
      </c>
      <c r="E511" s="588">
        <v>455638</v>
      </c>
      <c r="F511" s="1790">
        <v>2691.62</v>
      </c>
      <c r="G511" s="1791"/>
      <c r="H511" s="657">
        <v>187.7</v>
      </c>
      <c r="I511" s="862" t="s">
        <v>1189</v>
      </c>
      <c r="J511" s="1059"/>
    </row>
    <row r="512" spans="2:11" ht="10.5" customHeight="1" x14ac:dyDescent="0.2">
      <c r="B512" s="299" t="s">
        <v>1189</v>
      </c>
      <c r="C512" s="588">
        <v>79</v>
      </c>
      <c r="D512" s="588">
        <v>305</v>
      </c>
      <c r="E512" s="588">
        <v>800511</v>
      </c>
      <c r="F512" s="1790">
        <v>2626.78</v>
      </c>
      <c r="G512" s="1791"/>
      <c r="H512" s="657">
        <v>182.2</v>
      </c>
      <c r="I512" s="862" t="s">
        <v>1190</v>
      </c>
      <c r="J512" s="1060"/>
    </row>
    <row r="513" spans="2:13" ht="10.5" customHeight="1" x14ac:dyDescent="0.2">
      <c r="B513" s="299" t="s">
        <v>1190</v>
      </c>
      <c r="C513" s="588">
        <v>70</v>
      </c>
      <c r="D513" s="588">
        <v>139</v>
      </c>
      <c r="E513" s="588">
        <v>329933</v>
      </c>
      <c r="F513" s="1790">
        <v>2380.9</v>
      </c>
      <c r="G513" s="1791"/>
      <c r="H513" s="657">
        <v>175.1</v>
      </c>
      <c r="I513" s="862" t="s">
        <v>1230</v>
      </c>
      <c r="J513" s="1060"/>
    </row>
    <row r="514" spans="2:13" ht="10.5" customHeight="1" x14ac:dyDescent="0.2">
      <c r="B514" s="299"/>
      <c r="C514" s="588"/>
      <c r="D514" s="588"/>
      <c r="E514" s="588"/>
      <c r="F514" s="1790"/>
      <c r="G514" s="1791"/>
      <c r="H514" s="657"/>
      <c r="I514" s="862"/>
      <c r="J514" s="1060"/>
    </row>
    <row r="515" spans="2:13" ht="10.5" customHeight="1" x14ac:dyDescent="0.2">
      <c r="B515" s="299" t="s">
        <v>1230</v>
      </c>
      <c r="C515" s="588">
        <v>48</v>
      </c>
      <c r="D515" s="588">
        <v>81</v>
      </c>
      <c r="E515" s="588">
        <v>278443</v>
      </c>
      <c r="F515" s="1790">
        <v>3434.39</v>
      </c>
      <c r="G515" s="1791"/>
      <c r="H515" s="657">
        <v>223.3</v>
      </c>
      <c r="I515" s="862" t="s">
        <v>1250</v>
      </c>
      <c r="J515" s="1060"/>
    </row>
    <row r="516" spans="2:13" ht="10.5" customHeight="1" x14ac:dyDescent="0.2">
      <c r="B516" s="299" t="s">
        <v>1250</v>
      </c>
      <c r="C516" s="588">
        <v>42</v>
      </c>
      <c r="D516" s="588">
        <v>175</v>
      </c>
      <c r="E516" s="588">
        <v>461170</v>
      </c>
      <c r="F516" s="1790">
        <v>2638.27</v>
      </c>
      <c r="G516" s="1791"/>
      <c r="H516" s="657">
        <v>175.9</v>
      </c>
      <c r="I516" s="862" t="s">
        <v>1305</v>
      </c>
      <c r="J516" s="1060"/>
    </row>
    <row r="517" spans="2:13" ht="10.5" customHeight="1" x14ac:dyDescent="0.2">
      <c r="B517" s="299" t="s">
        <v>1305</v>
      </c>
      <c r="C517" s="588">
        <v>29</v>
      </c>
      <c r="D517" s="588">
        <v>132</v>
      </c>
      <c r="E517" s="588">
        <v>385900</v>
      </c>
      <c r="F517" s="1790">
        <v>2917.96</v>
      </c>
      <c r="G517" s="1791"/>
      <c r="H517" s="657">
        <v>193.8</v>
      </c>
      <c r="I517" s="862" t="s">
        <v>1332</v>
      </c>
      <c r="J517" s="1060"/>
    </row>
    <row r="518" spans="2:13" ht="10.5" customHeight="1" x14ac:dyDescent="0.2">
      <c r="B518" s="299" t="s">
        <v>1332</v>
      </c>
      <c r="C518" s="588">
        <v>50</v>
      </c>
      <c r="D518" s="588">
        <v>146</v>
      </c>
      <c r="E518" s="588">
        <v>437693</v>
      </c>
      <c r="F518" s="1790">
        <v>2996.87</v>
      </c>
      <c r="G518" s="1791"/>
      <c r="H518" s="657">
        <v>178.2</v>
      </c>
      <c r="I518" s="862" t="s">
        <v>1423</v>
      </c>
      <c r="J518" s="1060"/>
    </row>
    <row r="519" spans="2:13" ht="10.5" customHeight="1" x14ac:dyDescent="0.2">
      <c r="B519" s="299" t="s">
        <v>1423</v>
      </c>
      <c r="C519" s="588">
        <v>42</v>
      </c>
      <c r="D519" s="588">
        <v>182</v>
      </c>
      <c r="E519" s="588">
        <v>593098</v>
      </c>
      <c r="F519" s="1790">
        <v>3264.16</v>
      </c>
      <c r="G519" s="1791"/>
      <c r="H519" s="657">
        <v>234.4</v>
      </c>
      <c r="I519" s="862" t="s">
        <v>1809</v>
      </c>
      <c r="J519" s="1060"/>
    </row>
    <row r="520" spans="2:13" ht="10.5" customHeight="1" x14ac:dyDescent="0.2">
      <c r="B520" s="299"/>
      <c r="C520" s="588"/>
      <c r="D520" s="588"/>
      <c r="E520" s="588"/>
      <c r="F520" s="1573"/>
      <c r="G520" s="1574"/>
      <c r="H520" s="657"/>
      <c r="I520" s="862"/>
      <c r="J520" s="1060"/>
    </row>
    <row r="521" spans="2:13" ht="10.5" customHeight="1" x14ac:dyDescent="0.2">
      <c r="B521" s="299" t="s">
        <v>1866</v>
      </c>
      <c r="C521" s="588">
        <v>46</v>
      </c>
      <c r="D521" s="588">
        <v>196</v>
      </c>
      <c r="E521" s="588" t="s">
        <v>400</v>
      </c>
      <c r="F521" s="1790" t="s">
        <v>400</v>
      </c>
      <c r="G521" s="1791"/>
      <c r="H521" s="657" t="s">
        <v>400</v>
      </c>
      <c r="I521" s="862" t="s">
        <v>1864</v>
      </c>
      <c r="J521" s="1060"/>
    </row>
    <row r="522" spans="2:13" ht="10.5" customHeight="1" x14ac:dyDescent="0.2">
      <c r="B522" s="1251" t="s">
        <v>805</v>
      </c>
      <c r="C522" s="1259"/>
      <c r="D522" s="1259"/>
      <c r="E522" s="1259"/>
      <c r="F522" s="1259"/>
      <c r="G522" s="1259"/>
      <c r="H522" s="1259"/>
      <c r="I522" s="1259"/>
      <c r="J522" s="1259"/>
      <c r="K522" s="1261"/>
      <c r="L522" s="1262"/>
    </row>
    <row r="523" spans="2:13" ht="10.5" customHeight="1" x14ac:dyDescent="0.2">
      <c r="B523" s="1763" t="s">
        <v>231</v>
      </c>
      <c r="C523" s="273" t="s">
        <v>89</v>
      </c>
      <c r="D523" s="274" t="s">
        <v>94</v>
      </c>
      <c r="E523" s="274" t="s">
        <v>90</v>
      </c>
      <c r="F523" s="273" t="s">
        <v>621</v>
      </c>
      <c r="G523" s="273" t="s">
        <v>1087</v>
      </c>
      <c r="H523" s="274" t="s">
        <v>543</v>
      </c>
      <c r="I523" s="274" t="s">
        <v>245</v>
      </c>
      <c r="J523" s="274" t="s">
        <v>518</v>
      </c>
      <c r="K523" s="274" t="s">
        <v>95</v>
      </c>
      <c r="L523" s="273" t="s">
        <v>105</v>
      </c>
      <c r="M523" s="59" t="s">
        <v>423</v>
      </c>
    </row>
    <row r="524" spans="2:13" ht="10.5" customHeight="1" x14ac:dyDescent="0.2">
      <c r="B524" s="1781"/>
      <c r="C524" s="325" t="s">
        <v>242</v>
      </c>
      <c r="D524" s="325" t="s">
        <v>242</v>
      </c>
      <c r="E524" s="325" t="s">
        <v>242</v>
      </c>
      <c r="F524" s="325"/>
      <c r="G524" s="325" t="s">
        <v>243</v>
      </c>
      <c r="H524" s="325"/>
      <c r="I524" s="325" t="s">
        <v>246</v>
      </c>
      <c r="J524" s="325"/>
      <c r="K524" s="325" t="s">
        <v>96</v>
      </c>
      <c r="L524" s="325"/>
    </row>
    <row r="525" spans="2:13" ht="10.5" customHeight="1" x14ac:dyDescent="0.2">
      <c r="B525" s="1764"/>
      <c r="C525" s="1787" t="s">
        <v>236</v>
      </c>
      <c r="D525" s="1788"/>
      <c r="E525" s="1788"/>
      <c r="F525" s="1788"/>
      <c r="G525" s="1788"/>
      <c r="H525" s="1788"/>
      <c r="I525" s="1788"/>
      <c r="J525" s="1788"/>
      <c r="K525" s="1788"/>
      <c r="L525" s="1789"/>
    </row>
    <row r="526" spans="2:13" ht="10.5" customHeight="1" x14ac:dyDescent="0.2">
      <c r="B526" s="278" t="s">
        <v>398</v>
      </c>
      <c r="C526" s="913" t="s">
        <v>319</v>
      </c>
      <c r="D526" s="857">
        <v>8.8800000000000008</v>
      </c>
      <c r="E526" s="913" t="s">
        <v>319</v>
      </c>
      <c r="F526" s="857">
        <v>220.23</v>
      </c>
      <c r="G526" s="857">
        <v>3</v>
      </c>
      <c r="H526" s="537">
        <v>26.64</v>
      </c>
      <c r="I526" s="857">
        <v>170</v>
      </c>
      <c r="J526" s="857">
        <v>5.35</v>
      </c>
      <c r="K526" s="537">
        <v>12.9</v>
      </c>
      <c r="L526" s="537">
        <f>SUM(C526:K526)</f>
        <v>447</v>
      </c>
    </row>
    <row r="527" spans="2:13" ht="10.5" customHeight="1" x14ac:dyDescent="0.2">
      <c r="B527" s="278" t="s">
        <v>399</v>
      </c>
      <c r="C527" s="857" t="s">
        <v>319</v>
      </c>
      <c r="D527" s="857">
        <v>2.5</v>
      </c>
      <c r="E527" s="857" t="s">
        <v>319</v>
      </c>
      <c r="F527" s="537">
        <v>132.74</v>
      </c>
      <c r="G527" s="523" t="s">
        <v>319</v>
      </c>
      <c r="H527" s="537">
        <v>5.0999999999999996</v>
      </c>
      <c r="I527" s="857">
        <v>92.66</v>
      </c>
      <c r="J527" s="857">
        <v>5</v>
      </c>
      <c r="K527" s="537">
        <v>8.3000000000000007</v>
      </c>
      <c r="L527" s="537">
        <f>SUM(C527:K527)</f>
        <v>246.3</v>
      </c>
    </row>
    <row r="528" spans="2:13" ht="10.5" customHeight="1" x14ac:dyDescent="0.2">
      <c r="B528" s="278" t="s">
        <v>280</v>
      </c>
      <c r="C528" s="857" t="s">
        <v>319</v>
      </c>
      <c r="D528" s="857">
        <v>1</v>
      </c>
      <c r="E528" s="857" t="s">
        <v>319</v>
      </c>
      <c r="F528" s="537">
        <v>219.8</v>
      </c>
      <c r="G528" s="523" t="s">
        <v>319</v>
      </c>
      <c r="H528" s="537">
        <v>27.5</v>
      </c>
      <c r="I528" s="857">
        <v>151.5</v>
      </c>
      <c r="J528" s="857">
        <v>5</v>
      </c>
      <c r="K528" s="537">
        <v>40.200000000000003</v>
      </c>
      <c r="L528" s="537">
        <f t="shared" ref="L528:L530" si="1">SUM(C528:K528)</f>
        <v>445</v>
      </c>
    </row>
    <row r="529" spans="2:12" ht="10.5" customHeight="1" x14ac:dyDescent="0.2">
      <c r="B529" s="278" t="s">
        <v>281</v>
      </c>
      <c r="C529" s="857" t="s">
        <v>319</v>
      </c>
      <c r="D529" s="857">
        <v>0.9</v>
      </c>
      <c r="E529" s="857" t="s">
        <v>319</v>
      </c>
      <c r="F529" s="537">
        <v>187</v>
      </c>
      <c r="G529" s="523" t="s">
        <v>319</v>
      </c>
      <c r="H529" s="537">
        <v>18.899999999999999</v>
      </c>
      <c r="I529" s="857">
        <v>102.7</v>
      </c>
      <c r="J529" s="857">
        <v>6.2</v>
      </c>
      <c r="K529" s="537">
        <v>39.299999999999997</v>
      </c>
      <c r="L529" s="537">
        <f t="shared" si="1"/>
        <v>355</v>
      </c>
    </row>
    <row r="530" spans="2:12" ht="10.5" customHeight="1" x14ac:dyDescent="0.2">
      <c r="B530" s="278" t="s">
        <v>282</v>
      </c>
      <c r="C530" s="537" t="s">
        <v>319</v>
      </c>
      <c r="D530" s="523" t="s">
        <v>319</v>
      </c>
      <c r="E530" s="857" t="s">
        <v>319</v>
      </c>
      <c r="F530" s="857">
        <v>140</v>
      </c>
      <c r="G530" s="857">
        <v>0.2</v>
      </c>
      <c r="H530" s="537">
        <v>17</v>
      </c>
      <c r="I530" s="857">
        <v>70</v>
      </c>
      <c r="J530" s="857">
        <v>4.4000000000000004</v>
      </c>
      <c r="K530" s="537">
        <v>33</v>
      </c>
      <c r="L530" s="537">
        <f t="shared" si="1"/>
        <v>264.60000000000002</v>
      </c>
    </row>
    <row r="531" spans="2:12" ht="10.5" customHeight="1" x14ac:dyDescent="0.2">
      <c r="B531" s="278"/>
      <c r="C531" s="537"/>
      <c r="D531" s="914"/>
      <c r="E531" s="857"/>
      <c r="F531" s="857"/>
      <c r="G531" s="857"/>
      <c r="H531" s="537"/>
      <c r="I531" s="857"/>
      <c r="J531" s="857"/>
      <c r="K531" s="537"/>
      <c r="L531" s="537"/>
    </row>
    <row r="532" spans="2:12" ht="10.5" customHeight="1" x14ac:dyDescent="0.2">
      <c r="B532" s="278" t="s">
        <v>283</v>
      </c>
      <c r="C532" s="537" t="s">
        <v>319</v>
      </c>
      <c r="D532" s="914">
        <v>0.75</v>
      </c>
      <c r="E532" s="857" t="s">
        <v>319</v>
      </c>
      <c r="F532" s="857">
        <v>83</v>
      </c>
      <c r="G532" s="857">
        <v>0.2</v>
      </c>
      <c r="H532" s="537">
        <v>3</v>
      </c>
      <c r="I532" s="857">
        <v>40</v>
      </c>
      <c r="J532" s="857">
        <v>10</v>
      </c>
      <c r="K532" s="537">
        <v>19</v>
      </c>
      <c r="L532" s="537">
        <f t="shared" ref="L532:L536" si="2">SUM(C532:K532)</f>
        <v>155.94999999999999</v>
      </c>
    </row>
    <row r="533" spans="2:12" ht="10.5" customHeight="1" x14ac:dyDescent="0.2">
      <c r="B533" s="278" t="s">
        <v>239</v>
      </c>
      <c r="C533" s="537" t="s">
        <v>319</v>
      </c>
      <c r="D533" s="523" t="s">
        <v>319</v>
      </c>
      <c r="E533" s="857" t="s">
        <v>319</v>
      </c>
      <c r="F533" s="857">
        <v>214.2</v>
      </c>
      <c r="G533" s="857">
        <v>0.4</v>
      </c>
      <c r="H533" s="537">
        <v>24.15</v>
      </c>
      <c r="I533" s="857">
        <v>70.2</v>
      </c>
      <c r="J533" s="857">
        <v>9.9</v>
      </c>
      <c r="K533" s="537">
        <v>33.6</v>
      </c>
      <c r="L533" s="537">
        <f t="shared" si="2"/>
        <v>352.45</v>
      </c>
    </row>
    <row r="534" spans="2:12" ht="10.5" customHeight="1" x14ac:dyDescent="0.2">
      <c r="B534" s="278" t="s">
        <v>284</v>
      </c>
      <c r="C534" s="537" t="s">
        <v>319</v>
      </c>
      <c r="D534" s="523" t="s">
        <v>319</v>
      </c>
      <c r="E534" s="857" t="s">
        <v>319</v>
      </c>
      <c r="F534" s="537">
        <v>87.5</v>
      </c>
      <c r="G534" s="523" t="s">
        <v>319</v>
      </c>
      <c r="H534" s="537">
        <v>14.28</v>
      </c>
      <c r="I534" s="857">
        <v>41.65</v>
      </c>
      <c r="J534" s="857">
        <v>5.75</v>
      </c>
      <c r="K534" s="537">
        <v>26.4</v>
      </c>
      <c r="L534" s="537">
        <f t="shared" si="2"/>
        <v>175.58</v>
      </c>
    </row>
    <row r="535" spans="2:12" ht="10.5" customHeight="1" x14ac:dyDescent="0.2">
      <c r="B535" s="462" t="s">
        <v>285</v>
      </c>
      <c r="C535" s="857" t="s">
        <v>319</v>
      </c>
      <c r="D535" s="537">
        <v>0.4</v>
      </c>
      <c r="E535" s="857" t="s">
        <v>319</v>
      </c>
      <c r="F535" s="537">
        <v>100</v>
      </c>
      <c r="G535" s="914">
        <v>0.13</v>
      </c>
      <c r="H535" s="537">
        <v>18.899999999999999</v>
      </c>
      <c r="I535" s="537">
        <v>57.6</v>
      </c>
      <c r="J535" s="914">
        <v>6.5</v>
      </c>
      <c r="K535" s="537">
        <v>13.75</v>
      </c>
      <c r="L535" s="537">
        <f t="shared" si="2"/>
        <v>197.28</v>
      </c>
    </row>
    <row r="536" spans="2:12" ht="10.5" customHeight="1" x14ac:dyDescent="0.2">
      <c r="B536" s="299" t="s">
        <v>238</v>
      </c>
      <c r="C536" s="857" t="s">
        <v>319</v>
      </c>
      <c r="D536" s="857">
        <v>0.03</v>
      </c>
      <c r="E536" s="857" t="s">
        <v>319</v>
      </c>
      <c r="F536" s="537">
        <v>126.05</v>
      </c>
      <c r="G536" s="914">
        <v>0.3</v>
      </c>
      <c r="H536" s="537">
        <v>12.46</v>
      </c>
      <c r="I536" s="537">
        <v>63.71</v>
      </c>
      <c r="J536" s="914">
        <v>7.24</v>
      </c>
      <c r="K536" s="537">
        <v>9.73</v>
      </c>
      <c r="L536" s="537">
        <f t="shared" si="2"/>
        <v>219.52</v>
      </c>
    </row>
    <row r="537" spans="2:12" ht="10.5" customHeight="1" x14ac:dyDescent="0.2">
      <c r="B537" s="278"/>
      <c r="C537" s="857"/>
      <c r="D537" s="857"/>
      <c r="E537" s="857"/>
      <c r="F537" s="537"/>
      <c r="G537" s="914"/>
      <c r="H537" s="537"/>
      <c r="I537" s="858"/>
      <c r="J537" s="914"/>
      <c r="K537" s="537"/>
      <c r="L537" s="537"/>
    </row>
    <row r="538" spans="2:12" ht="10.5" customHeight="1" x14ac:dyDescent="0.2">
      <c r="B538" s="278" t="s">
        <v>638</v>
      </c>
      <c r="C538" s="857" t="s">
        <v>319</v>
      </c>
      <c r="D538" s="537">
        <v>0.3</v>
      </c>
      <c r="E538" s="857" t="s">
        <v>319</v>
      </c>
      <c r="F538" s="537">
        <v>187.25</v>
      </c>
      <c r="G538" s="537">
        <v>0.4</v>
      </c>
      <c r="H538" s="537">
        <v>21.95</v>
      </c>
      <c r="I538" s="537">
        <v>115.78</v>
      </c>
      <c r="J538" s="537">
        <v>24.67</v>
      </c>
      <c r="K538" s="537">
        <v>22.65</v>
      </c>
      <c r="L538" s="537">
        <f t="shared" ref="L538:L542" si="3">SUM(C538:K538)</f>
        <v>373</v>
      </c>
    </row>
    <row r="539" spans="2:12" ht="10.5" customHeight="1" x14ac:dyDescent="0.2">
      <c r="B539" s="278" t="s">
        <v>666</v>
      </c>
      <c r="C539" s="857" t="s">
        <v>319</v>
      </c>
      <c r="D539" s="857" t="s">
        <v>319</v>
      </c>
      <c r="E539" s="857" t="s">
        <v>319</v>
      </c>
      <c r="F539" s="537">
        <v>162.94999999999999</v>
      </c>
      <c r="G539" s="537">
        <v>0.5</v>
      </c>
      <c r="H539" s="537">
        <v>14.5</v>
      </c>
      <c r="I539" s="537">
        <v>56.84</v>
      </c>
      <c r="J539" s="537">
        <v>13.15</v>
      </c>
      <c r="K539" s="537">
        <v>12</v>
      </c>
      <c r="L539" s="537">
        <f t="shared" si="3"/>
        <v>259.94</v>
      </c>
    </row>
    <row r="540" spans="2:12" ht="10.5" customHeight="1" x14ac:dyDescent="0.2">
      <c r="B540" s="278" t="s">
        <v>444</v>
      </c>
      <c r="C540" s="857" t="s">
        <v>319</v>
      </c>
      <c r="D540" s="537">
        <v>0.1</v>
      </c>
      <c r="E540" s="857" t="s">
        <v>319</v>
      </c>
      <c r="F540" s="537">
        <v>38.4</v>
      </c>
      <c r="G540" s="537">
        <v>0.25</v>
      </c>
      <c r="H540" s="537">
        <v>16</v>
      </c>
      <c r="I540" s="537">
        <v>25.6</v>
      </c>
      <c r="J540" s="537">
        <v>5.25</v>
      </c>
      <c r="K540" s="537">
        <v>10.4</v>
      </c>
      <c r="L540" s="537">
        <f t="shared" si="3"/>
        <v>96</v>
      </c>
    </row>
    <row r="541" spans="2:12" ht="10.5" customHeight="1" x14ac:dyDescent="0.2">
      <c r="B541" s="278" t="s">
        <v>332</v>
      </c>
      <c r="C541" s="857" t="s">
        <v>319</v>
      </c>
      <c r="D541" s="857" t="s">
        <v>319</v>
      </c>
      <c r="E541" s="857" t="s">
        <v>319</v>
      </c>
      <c r="F541" s="537">
        <v>96.5</v>
      </c>
      <c r="G541" s="537">
        <v>7</v>
      </c>
      <c r="H541" s="537">
        <v>3.5</v>
      </c>
      <c r="I541" s="537">
        <v>56</v>
      </c>
      <c r="J541" s="537">
        <v>3</v>
      </c>
      <c r="K541" s="537">
        <v>10</v>
      </c>
      <c r="L541" s="537">
        <f t="shared" si="3"/>
        <v>176</v>
      </c>
    </row>
    <row r="542" spans="2:12" ht="10.5" customHeight="1" x14ac:dyDescent="0.2">
      <c r="B542" s="278" t="s">
        <v>716</v>
      </c>
      <c r="C542" s="857" t="s">
        <v>319</v>
      </c>
      <c r="D542" s="857" t="s">
        <v>319</v>
      </c>
      <c r="E542" s="857" t="s">
        <v>319</v>
      </c>
      <c r="F542" s="537">
        <v>142.5</v>
      </c>
      <c r="G542" s="537">
        <v>0.85</v>
      </c>
      <c r="H542" s="537">
        <v>36</v>
      </c>
      <c r="I542" s="537">
        <v>61.75</v>
      </c>
      <c r="J542" s="537">
        <v>2.7</v>
      </c>
      <c r="K542" s="537">
        <v>11.2</v>
      </c>
      <c r="L542" s="537">
        <f t="shared" si="3"/>
        <v>254.99999999999997</v>
      </c>
    </row>
    <row r="543" spans="2:12" ht="10.5" customHeight="1" x14ac:dyDescent="0.2">
      <c r="B543" s="278"/>
      <c r="C543" s="537"/>
      <c r="D543" s="537"/>
      <c r="E543" s="537"/>
      <c r="F543" s="537"/>
      <c r="G543" s="537"/>
      <c r="H543" s="537"/>
      <c r="I543" s="537"/>
      <c r="J543" s="537"/>
      <c r="K543" s="537"/>
      <c r="L543" s="537"/>
    </row>
    <row r="544" spans="2:12" ht="10.5" customHeight="1" x14ac:dyDescent="0.2">
      <c r="B544" s="299" t="s">
        <v>438</v>
      </c>
      <c r="C544" s="857" t="s">
        <v>319</v>
      </c>
      <c r="D544" s="857" t="s">
        <v>319</v>
      </c>
      <c r="E544" s="857" t="s">
        <v>319</v>
      </c>
      <c r="F544" s="537">
        <v>170.5</v>
      </c>
      <c r="G544" s="537">
        <v>0.9</v>
      </c>
      <c r="H544" s="537">
        <v>23</v>
      </c>
      <c r="I544" s="537">
        <v>66</v>
      </c>
      <c r="J544" s="537">
        <v>2.1</v>
      </c>
      <c r="K544" s="537">
        <v>14</v>
      </c>
      <c r="L544" s="537">
        <f t="shared" ref="L544:L548" si="4">SUM(C544:K544)</f>
        <v>276.5</v>
      </c>
    </row>
    <row r="545" spans="2:12" ht="10.5" customHeight="1" x14ac:dyDescent="0.2">
      <c r="B545" s="299" t="s">
        <v>633</v>
      </c>
      <c r="C545" s="857" t="s">
        <v>319</v>
      </c>
      <c r="D545" s="537">
        <v>0.06</v>
      </c>
      <c r="E545" s="857" t="s">
        <v>319</v>
      </c>
      <c r="F545" s="537">
        <v>102</v>
      </c>
      <c r="G545" s="537">
        <v>0.48</v>
      </c>
      <c r="H545" s="537">
        <v>30</v>
      </c>
      <c r="I545" s="537">
        <v>47.8</v>
      </c>
      <c r="J545" s="537">
        <v>2.96</v>
      </c>
      <c r="K545" s="537">
        <v>13.2</v>
      </c>
      <c r="L545" s="537">
        <f t="shared" si="4"/>
        <v>196.50000000000003</v>
      </c>
    </row>
    <row r="546" spans="2:12" ht="10.5" customHeight="1" x14ac:dyDescent="0.2">
      <c r="B546" s="299" t="s">
        <v>290</v>
      </c>
      <c r="C546" s="857" t="s">
        <v>319</v>
      </c>
      <c r="D546" s="857" t="s">
        <v>319</v>
      </c>
      <c r="E546" s="857" t="s">
        <v>319</v>
      </c>
      <c r="F546" s="537">
        <v>81.55</v>
      </c>
      <c r="G546" s="537">
        <v>0.6</v>
      </c>
      <c r="H546" s="537">
        <v>14</v>
      </c>
      <c r="I546" s="537">
        <v>46.5</v>
      </c>
      <c r="J546" s="537">
        <v>2.75</v>
      </c>
      <c r="K546" s="537">
        <v>9.6</v>
      </c>
      <c r="L546" s="537">
        <f t="shared" si="4"/>
        <v>154.99999999999997</v>
      </c>
    </row>
    <row r="547" spans="2:12" ht="10.5" customHeight="1" x14ac:dyDescent="0.2">
      <c r="B547" s="299" t="s">
        <v>293</v>
      </c>
      <c r="C547" s="857" t="s">
        <v>319</v>
      </c>
      <c r="D547" s="857" t="s">
        <v>319</v>
      </c>
      <c r="E547" s="857" t="s">
        <v>319</v>
      </c>
      <c r="F547" s="537">
        <v>60.5</v>
      </c>
      <c r="G547" s="537">
        <v>0.8</v>
      </c>
      <c r="H547" s="537">
        <v>13.7</v>
      </c>
      <c r="I547" s="537">
        <v>49.45</v>
      </c>
      <c r="J547" s="537">
        <v>1.05</v>
      </c>
      <c r="K547" s="537">
        <v>10</v>
      </c>
      <c r="L547" s="537">
        <f t="shared" si="4"/>
        <v>135.5</v>
      </c>
    </row>
    <row r="548" spans="2:12" ht="10.5" customHeight="1" x14ac:dyDescent="0.2">
      <c r="B548" s="299" t="s">
        <v>1153</v>
      </c>
      <c r="C548" s="857" t="s">
        <v>319</v>
      </c>
      <c r="D548" s="857" t="s">
        <v>319</v>
      </c>
      <c r="E548" s="857" t="s">
        <v>319</v>
      </c>
      <c r="F548" s="537">
        <v>68.8</v>
      </c>
      <c r="G548" s="537">
        <v>1.3</v>
      </c>
      <c r="H548" s="537">
        <v>21</v>
      </c>
      <c r="I548" s="537">
        <v>42.6</v>
      </c>
      <c r="J548" s="537">
        <v>1.5</v>
      </c>
      <c r="K548" s="537">
        <v>12</v>
      </c>
      <c r="L548" s="537">
        <f t="shared" si="4"/>
        <v>147.19999999999999</v>
      </c>
    </row>
    <row r="549" spans="2:12" s="59" customFormat="1" ht="10.5" customHeight="1" x14ac:dyDescent="0.2">
      <c r="B549" s="299"/>
      <c r="C549" s="857"/>
      <c r="D549" s="857"/>
      <c r="E549" s="857"/>
      <c r="F549" s="537"/>
      <c r="G549" s="537"/>
      <c r="H549" s="537"/>
      <c r="I549" s="537"/>
      <c r="J549" s="537"/>
      <c r="K549" s="537"/>
      <c r="L549" s="537"/>
    </row>
    <row r="550" spans="2:12" s="59" customFormat="1" ht="10.5" customHeight="1" x14ac:dyDescent="0.2">
      <c r="B550" s="299" t="s">
        <v>1189</v>
      </c>
      <c r="C550" s="857" t="s">
        <v>319</v>
      </c>
      <c r="D550" s="857" t="s">
        <v>319</v>
      </c>
      <c r="E550" s="857" t="s">
        <v>319</v>
      </c>
      <c r="F550" s="537">
        <v>139.19999999999999</v>
      </c>
      <c r="G550" s="537">
        <v>4.4000000000000004</v>
      </c>
      <c r="H550" s="537">
        <v>32.200000000000003</v>
      </c>
      <c r="I550" s="537">
        <v>54</v>
      </c>
      <c r="J550" s="537">
        <v>4.8</v>
      </c>
      <c r="K550" s="537">
        <v>30.4</v>
      </c>
      <c r="L550" s="537">
        <f t="shared" ref="L550:L551" si="5">SUM(C550:K550)</f>
        <v>265</v>
      </c>
    </row>
    <row r="551" spans="2:12" s="59" customFormat="1" ht="10.5" customHeight="1" x14ac:dyDescent="0.2">
      <c r="B551" s="299" t="s">
        <v>1190</v>
      </c>
      <c r="C551" s="857" t="s">
        <v>319</v>
      </c>
      <c r="D551" s="857" t="s">
        <v>319</v>
      </c>
      <c r="E551" s="857" t="s">
        <v>319</v>
      </c>
      <c r="F551" s="537">
        <v>45</v>
      </c>
      <c r="G551" s="537">
        <v>2.2000000000000002</v>
      </c>
      <c r="H551" s="537">
        <v>17.600000000000001</v>
      </c>
      <c r="I551" s="537">
        <v>48</v>
      </c>
      <c r="J551" s="537">
        <v>2.6</v>
      </c>
      <c r="K551" s="537">
        <v>5.0999999999999996</v>
      </c>
      <c r="L551" s="537">
        <f t="shared" si="5"/>
        <v>120.5</v>
      </c>
    </row>
    <row r="552" spans="2:12" s="59" customFormat="1" ht="10.5" customHeight="1" x14ac:dyDescent="0.2">
      <c r="B552" s="299" t="s">
        <v>1230</v>
      </c>
      <c r="C552" s="857" t="s">
        <v>319</v>
      </c>
      <c r="D552" s="857" t="s">
        <v>319</v>
      </c>
      <c r="E552" s="857" t="s">
        <v>319</v>
      </c>
      <c r="F552" s="537">
        <v>24.2</v>
      </c>
      <c r="G552" s="537">
        <v>1.6</v>
      </c>
      <c r="H552" s="537">
        <v>9.8000000000000007</v>
      </c>
      <c r="I552" s="537">
        <v>32.5</v>
      </c>
      <c r="J552" s="537" t="s">
        <v>319</v>
      </c>
      <c r="K552" s="537">
        <v>2.4</v>
      </c>
      <c r="L552" s="537">
        <v>70.5</v>
      </c>
    </row>
    <row r="553" spans="2:12" s="59" customFormat="1" ht="10.5" customHeight="1" x14ac:dyDescent="0.2">
      <c r="B553" s="455" t="s">
        <v>1250</v>
      </c>
      <c r="C553" s="537" t="s">
        <v>319</v>
      </c>
      <c r="D553" s="537" t="s">
        <v>319</v>
      </c>
      <c r="E553" s="537" t="s">
        <v>319</v>
      </c>
      <c r="F553" s="537">
        <v>24.6</v>
      </c>
      <c r="G553" s="537">
        <v>1.5</v>
      </c>
      <c r="H553" s="537">
        <v>50.4</v>
      </c>
      <c r="I553" s="537">
        <v>62.4</v>
      </c>
      <c r="J553" s="537">
        <v>2.4</v>
      </c>
      <c r="K553" s="537">
        <v>10.7</v>
      </c>
      <c r="L553" s="537">
        <v>152</v>
      </c>
    </row>
    <row r="554" spans="2:12" s="59" customFormat="1" ht="10.5" customHeight="1" x14ac:dyDescent="0.2">
      <c r="B554" s="455" t="s">
        <v>1305</v>
      </c>
      <c r="C554" s="537" t="s">
        <v>319</v>
      </c>
      <c r="D554" s="537" t="s">
        <v>319</v>
      </c>
      <c r="E554" s="537" t="s">
        <v>319</v>
      </c>
      <c r="F554" s="537">
        <v>25.2</v>
      </c>
      <c r="G554" s="537">
        <v>2.2000000000000002</v>
      </c>
      <c r="H554" s="537">
        <v>15.5</v>
      </c>
      <c r="I554" s="537">
        <v>40.5</v>
      </c>
      <c r="J554" s="537">
        <v>5</v>
      </c>
      <c r="K554" s="537">
        <v>26.6</v>
      </c>
      <c r="L554" s="537">
        <v>115</v>
      </c>
    </row>
    <row r="555" spans="2:12" s="59" customFormat="1" ht="10.5" customHeight="1" x14ac:dyDescent="0.2">
      <c r="B555" s="455"/>
      <c r="C555" s="537"/>
      <c r="D555" s="537"/>
      <c r="E555" s="537"/>
      <c r="F555" s="537"/>
      <c r="G555" s="537"/>
      <c r="H555" s="537"/>
      <c r="I555" s="537"/>
      <c r="J555" s="537"/>
      <c r="K555" s="537"/>
      <c r="L555" s="537"/>
    </row>
    <row r="556" spans="2:12" s="59" customFormat="1" ht="10.5" customHeight="1" x14ac:dyDescent="0.2">
      <c r="B556" s="455" t="s">
        <v>1332</v>
      </c>
      <c r="C556" s="537" t="s">
        <v>319</v>
      </c>
      <c r="D556" s="537" t="s">
        <v>319</v>
      </c>
      <c r="E556" s="537" t="s">
        <v>319</v>
      </c>
      <c r="F556" s="537">
        <v>23.6</v>
      </c>
      <c r="G556" s="537">
        <v>1.5</v>
      </c>
      <c r="H556" s="537">
        <v>46.1</v>
      </c>
      <c r="I556" s="537">
        <v>36</v>
      </c>
      <c r="J556" s="537">
        <v>3.2</v>
      </c>
      <c r="K556" s="537">
        <v>16.600000000000001</v>
      </c>
      <c r="L556" s="537">
        <v>127</v>
      </c>
    </row>
    <row r="557" spans="2:12" s="59" customFormat="1" ht="10.5" customHeight="1" x14ac:dyDescent="0.2">
      <c r="B557" s="455" t="s">
        <v>1423</v>
      </c>
      <c r="C557" s="537" t="s">
        <v>319</v>
      </c>
      <c r="D557" s="537" t="s">
        <v>319</v>
      </c>
      <c r="E557" s="537" t="s">
        <v>319</v>
      </c>
      <c r="F557" s="537">
        <v>35.200000000000003</v>
      </c>
      <c r="G557" s="537">
        <v>4.2</v>
      </c>
      <c r="H557" s="537">
        <v>42</v>
      </c>
      <c r="I557" s="537">
        <v>46.3</v>
      </c>
      <c r="J557" s="537">
        <v>1</v>
      </c>
      <c r="K557" s="537">
        <v>29.3</v>
      </c>
      <c r="L557" s="537">
        <v>158</v>
      </c>
    </row>
    <row r="558" spans="2:12" ht="10.5" customHeight="1" x14ac:dyDescent="0.2">
      <c r="B558" s="456" t="s">
        <v>1866</v>
      </c>
      <c r="C558" s="538" t="s">
        <v>319</v>
      </c>
      <c r="D558" s="538" t="s">
        <v>319</v>
      </c>
      <c r="E558" s="538" t="s">
        <v>319</v>
      </c>
      <c r="F558" s="538">
        <v>29.6</v>
      </c>
      <c r="G558" s="538">
        <v>2</v>
      </c>
      <c r="H558" s="538">
        <v>49.5</v>
      </c>
      <c r="I558" s="538">
        <v>51.7</v>
      </c>
      <c r="J558" s="538">
        <v>1</v>
      </c>
      <c r="K558" s="538">
        <v>36.799999999999997</v>
      </c>
      <c r="L558" s="538">
        <v>170.6</v>
      </c>
    </row>
    <row r="559" spans="2:12" ht="6" customHeight="1" x14ac:dyDescent="0.2">
      <c r="B559" s="1248"/>
      <c r="C559" s="914"/>
      <c r="D559" s="914"/>
      <c r="E559" s="914"/>
      <c r="F559" s="914"/>
      <c r="G559" s="914"/>
      <c r="H559" s="914"/>
      <c r="I559" s="914"/>
      <c r="J559" s="914"/>
    </row>
    <row r="560" spans="2:12" ht="11.25" customHeight="1" x14ac:dyDescent="0.2">
      <c r="B560" s="1256" t="s">
        <v>886</v>
      </c>
      <c r="C560" s="86"/>
      <c r="D560" s="86"/>
      <c r="E560" s="86"/>
      <c r="F560" s="86"/>
      <c r="G560" s="86"/>
      <c r="H560" s="86"/>
      <c r="I560" s="73"/>
      <c r="J560" s="73"/>
    </row>
    <row r="561" spans="2:17" ht="10.5" customHeight="1" x14ac:dyDescent="0.2">
      <c r="B561" s="1256" t="s">
        <v>887</v>
      </c>
      <c r="C561" s="86"/>
      <c r="D561" s="86"/>
      <c r="E561" s="86"/>
      <c r="F561" s="86"/>
      <c r="G561" s="86"/>
      <c r="H561" s="73"/>
      <c r="I561" s="1247"/>
      <c r="J561" s="1247"/>
      <c r="K561" s="1247"/>
      <c r="L561" s="1247"/>
      <c r="M561" s="1247"/>
      <c r="N561" s="74"/>
      <c r="O561" s="74"/>
      <c r="P561" s="74"/>
      <c r="Q561" s="74"/>
    </row>
    <row r="562" spans="2:17" ht="10.5" customHeight="1" x14ac:dyDescent="0.2">
      <c r="B562" s="1097" t="s">
        <v>1383</v>
      </c>
      <c r="C562" s="73"/>
      <c r="D562" s="73"/>
      <c r="E562" s="73"/>
      <c r="F562" s="73"/>
      <c r="G562" s="73"/>
      <c r="H562" s="222"/>
      <c r="I562" s="74"/>
      <c r="J562" s="74"/>
      <c r="K562" s="74"/>
      <c r="L562" s="74"/>
      <c r="M562" s="74"/>
      <c r="N562" s="74"/>
      <c r="O562" s="74"/>
      <c r="P562" s="74"/>
      <c r="Q562" s="74"/>
    </row>
    <row r="563" spans="2:17" ht="10.5" customHeight="1" x14ac:dyDescent="0.2">
      <c r="B563" s="1097" t="s">
        <v>1384</v>
      </c>
      <c r="C563" s="74"/>
      <c r="D563" s="74"/>
      <c r="E563" s="74"/>
      <c r="F563" s="74"/>
      <c r="G563" s="74"/>
      <c r="H563" s="74"/>
      <c r="I563" s="74"/>
      <c r="J563" s="74"/>
      <c r="K563" s="74"/>
      <c r="L563" s="74"/>
      <c r="M563" s="74"/>
      <c r="N563" s="74"/>
      <c r="O563" s="74"/>
      <c r="P563" s="74"/>
      <c r="Q563" s="74"/>
    </row>
    <row r="564" spans="2:17" ht="10.5" customHeight="1" x14ac:dyDescent="0.2">
      <c r="B564" s="1097" t="s">
        <v>1385</v>
      </c>
      <c r="C564" s="74"/>
      <c r="D564" s="74"/>
      <c r="E564" s="74"/>
      <c r="F564" s="74"/>
      <c r="G564" s="74"/>
      <c r="H564" s="74"/>
      <c r="I564" s="74"/>
      <c r="J564" s="74"/>
      <c r="K564" s="74"/>
      <c r="L564" s="74"/>
      <c r="M564" s="74"/>
      <c r="N564" s="74"/>
      <c r="O564" s="74"/>
      <c r="P564" s="74"/>
      <c r="Q564" s="74"/>
    </row>
    <row r="565" spans="2:17" ht="10.5" customHeight="1" x14ac:dyDescent="0.2">
      <c r="B565" s="1097" t="s">
        <v>1386</v>
      </c>
      <c r="C565" s="74"/>
      <c r="D565" s="74"/>
      <c r="E565" s="74"/>
      <c r="F565" s="74"/>
      <c r="G565" s="74"/>
      <c r="H565" s="74"/>
      <c r="I565" s="74"/>
      <c r="J565" s="74"/>
      <c r="K565" s="74"/>
      <c r="L565" s="74"/>
      <c r="M565" s="74"/>
      <c r="N565" s="74"/>
      <c r="O565" s="74"/>
      <c r="P565" s="74"/>
      <c r="Q565" s="74"/>
    </row>
    <row r="566" spans="2:17" ht="10.5" customHeight="1" x14ac:dyDescent="0.2">
      <c r="B566" s="1097"/>
      <c r="C566" s="1096"/>
      <c r="D566" s="1096"/>
      <c r="E566" s="1096"/>
      <c r="F566" s="1096"/>
      <c r="G566" s="1096"/>
      <c r="H566" s="1096"/>
      <c r="I566" s="1096"/>
      <c r="J566" s="1096"/>
      <c r="K566" s="1096"/>
      <c r="L566" s="1096"/>
      <c r="M566" s="1096"/>
      <c r="N566" s="1096"/>
      <c r="O566" s="1096"/>
      <c r="P566" s="1096"/>
      <c r="Q566" s="1096"/>
    </row>
    <row r="567" spans="2:17" ht="10.5" customHeight="1" x14ac:dyDescent="0.2">
      <c r="B567" s="1097"/>
      <c r="C567" s="1096"/>
      <c r="D567" s="1096"/>
      <c r="E567" s="1096"/>
      <c r="F567" s="1096"/>
      <c r="G567" s="1096"/>
      <c r="H567" s="1096"/>
      <c r="I567" s="1096"/>
      <c r="J567" s="1096"/>
      <c r="K567" s="1096"/>
      <c r="L567" s="1096"/>
      <c r="M567" s="1096"/>
      <c r="N567" s="1096"/>
      <c r="O567" s="1096"/>
      <c r="P567" s="1096"/>
      <c r="Q567" s="1096"/>
    </row>
    <row r="568" spans="2:17" ht="10.5" customHeight="1" x14ac:dyDescent="0.2">
      <c r="B568" s="1097"/>
      <c r="C568" s="1096"/>
      <c r="D568" s="1096"/>
      <c r="E568" s="1096"/>
      <c r="F568" s="1096"/>
      <c r="G568" s="1096"/>
      <c r="H568" s="1096"/>
      <c r="I568" s="1096"/>
      <c r="J568" s="1096"/>
      <c r="K568" s="1096"/>
      <c r="L568" s="1096"/>
      <c r="M568" s="1096"/>
      <c r="N568" s="1096"/>
      <c r="O568" s="1096"/>
      <c r="P568" s="1096"/>
      <c r="Q568" s="1096"/>
    </row>
    <row r="569" spans="2:17" ht="10.5" customHeight="1" x14ac:dyDescent="0.2">
      <c r="B569" s="1097"/>
      <c r="C569" s="1096"/>
      <c r="D569" s="1096"/>
      <c r="E569" s="1096"/>
      <c r="F569" s="1096"/>
      <c r="G569" s="1096"/>
      <c r="H569" s="1096"/>
      <c r="I569" s="1096"/>
      <c r="J569" s="1096"/>
      <c r="K569" s="1096"/>
      <c r="L569" s="1096"/>
      <c r="M569" s="1096"/>
      <c r="N569" s="1096"/>
      <c r="O569" s="1096"/>
      <c r="P569" s="1096"/>
      <c r="Q569" s="1096"/>
    </row>
    <row r="570" spans="2:17" ht="10.5" customHeight="1" x14ac:dyDescent="0.2">
      <c r="B570" s="1097"/>
      <c r="C570" s="1096"/>
      <c r="D570" s="1096"/>
      <c r="E570" s="1096"/>
      <c r="F570" s="1096"/>
      <c r="G570" s="1096"/>
      <c r="H570" s="1096"/>
      <c r="I570" s="1096"/>
      <c r="J570" s="1096"/>
      <c r="K570" s="1096"/>
      <c r="L570" s="1096"/>
      <c r="M570" s="1096"/>
      <c r="N570" s="1096"/>
      <c r="O570" s="1096"/>
      <c r="P570" s="1096"/>
      <c r="Q570" s="1096"/>
    </row>
    <row r="571" spans="2:17" ht="10.5" customHeight="1" x14ac:dyDescent="0.2">
      <c r="B571" s="1097"/>
      <c r="C571" s="1096"/>
      <c r="D571" s="1096"/>
      <c r="E571" s="1096"/>
      <c r="F571" s="1096"/>
      <c r="G571" s="1096"/>
      <c r="H571" s="1096"/>
      <c r="I571" s="1096"/>
      <c r="J571" s="1096"/>
      <c r="K571" s="1096"/>
      <c r="L571" s="1096"/>
      <c r="M571" s="1096"/>
      <c r="N571" s="1096"/>
      <c r="O571" s="1096"/>
      <c r="P571" s="1096"/>
      <c r="Q571" s="1096"/>
    </row>
    <row r="572" spans="2:17" ht="10.5" customHeight="1" x14ac:dyDescent="0.2">
      <c r="B572" s="1097"/>
      <c r="C572" s="1096"/>
      <c r="D572" s="1096"/>
      <c r="E572" s="1096"/>
      <c r="F572" s="1096"/>
      <c r="G572" s="1096"/>
      <c r="H572" s="1096"/>
      <c r="I572" s="1096"/>
      <c r="J572" s="1096"/>
      <c r="K572" s="1096"/>
      <c r="L572" s="1096"/>
      <c r="M572" s="1096"/>
      <c r="N572" s="1096"/>
      <c r="O572" s="1096"/>
      <c r="P572" s="1096"/>
      <c r="Q572" s="1096"/>
    </row>
    <row r="573" spans="2:17" ht="10.5" customHeight="1" x14ac:dyDescent="0.2">
      <c r="B573" s="1097"/>
      <c r="C573" s="1096"/>
      <c r="D573" s="1096"/>
      <c r="E573" s="1096"/>
      <c r="F573" s="1096"/>
      <c r="G573" s="1096"/>
      <c r="H573" s="1096"/>
      <c r="I573" s="1096"/>
      <c r="J573" s="1096"/>
      <c r="K573" s="1096"/>
      <c r="L573" s="1096"/>
      <c r="M573" s="1096"/>
      <c r="N573" s="1096"/>
      <c r="O573" s="1096"/>
      <c r="P573" s="1096"/>
      <c r="Q573" s="1096"/>
    </row>
    <row r="574" spans="2:17" ht="10.5" customHeight="1" x14ac:dyDescent="0.2">
      <c r="B574" s="1097"/>
      <c r="C574" s="1096"/>
      <c r="D574" s="1096"/>
      <c r="E574" s="1096"/>
      <c r="F574" s="1096"/>
      <c r="G574" s="1096"/>
      <c r="H574" s="1096"/>
      <c r="I574" s="1096"/>
      <c r="J574" s="1096"/>
      <c r="K574" s="1096"/>
      <c r="L574" s="1096"/>
      <c r="M574" s="1096"/>
      <c r="N574" s="1096"/>
      <c r="O574" s="1096"/>
      <c r="P574" s="1096"/>
      <c r="Q574" s="1096"/>
    </row>
    <row r="575" spans="2:17" ht="10.5" customHeight="1" x14ac:dyDescent="0.2">
      <c r="B575" s="1097"/>
      <c r="C575" s="1096"/>
      <c r="D575" s="1096"/>
      <c r="E575" s="1096"/>
      <c r="F575" s="1096"/>
      <c r="G575" s="1096"/>
      <c r="H575" s="1096"/>
      <c r="I575" s="1096"/>
      <c r="J575" s="1096"/>
      <c r="K575" s="1096"/>
      <c r="L575" s="1096"/>
      <c r="M575" s="1096"/>
      <c r="N575" s="1096"/>
      <c r="O575" s="1096"/>
      <c r="P575" s="1096"/>
      <c r="Q575" s="1096"/>
    </row>
    <row r="576" spans="2:17" ht="10.5" customHeight="1" x14ac:dyDescent="0.2">
      <c r="B576" s="47"/>
      <c r="C576" s="74"/>
      <c r="D576" s="74"/>
      <c r="E576" s="74"/>
      <c r="F576" s="74"/>
      <c r="G576" s="74"/>
      <c r="H576" s="74"/>
      <c r="I576" s="74"/>
      <c r="J576" s="74"/>
      <c r="K576" s="74"/>
      <c r="L576" s="74"/>
      <c r="M576" s="74"/>
      <c r="N576" s="74"/>
      <c r="O576" s="74"/>
      <c r="P576" s="74"/>
      <c r="Q576" s="74"/>
    </row>
    <row r="577" spans="2:17" ht="10.5" customHeight="1" x14ac:dyDescent="0.2">
      <c r="B577" s="47"/>
      <c r="C577" s="74"/>
      <c r="D577" s="74"/>
      <c r="E577" s="74"/>
      <c r="F577" s="74"/>
      <c r="G577" s="74"/>
      <c r="H577" s="74"/>
      <c r="I577" s="74"/>
      <c r="J577" s="74"/>
      <c r="K577" s="74"/>
      <c r="L577" s="74"/>
      <c r="M577" s="74"/>
      <c r="N577" s="74"/>
      <c r="O577" s="74"/>
      <c r="P577" s="74"/>
      <c r="Q577" s="74"/>
    </row>
    <row r="578" spans="2:17" ht="10.5" customHeight="1" x14ac:dyDescent="0.2">
      <c r="B578" s="47"/>
      <c r="C578" s="74"/>
      <c r="D578" s="74"/>
      <c r="E578" s="74"/>
      <c r="F578" s="74"/>
      <c r="G578" s="144">
        <v>12</v>
      </c>
      <c r="H578" s="74"/>
      <c r="I578" s="74"/>
      <c r="J578" s="74"/>
      <c r="K578" s="74"/>
      <c r="L578" s="74"/>
      <c r="M578" s="74"/>
      <c r="N578" s="74"/>
      <c r="O578" s="74"/>
      <c r="P578" s="74"/>
      <c r="Q578" s="74"/>
    </row>
    <row r="579" spans="2:17" ht="10.5" customHeight="1" x14ac:dyDescent="0.2">
      <c r="B579" s="47"/>
      <c r="C579" s="74"/>
      <c r="D579" s="74"/>
      <c r="E579" s="74"/>
      <c r="F579" s="74"/>
      <c r="G579" s="74"/>
      <c r="H579" s="74"/>
      <c r="I579" s="74"/>
      <c r="J579" s="74"/>
      <c r="K579" s="74"/>
      <c r="L579" s="74"/>
      <c r="M579" s="74"/>
      <c r="N579" s="74"/>
      <c r="O579" s="74"/>
      <c r="P579" s="74"/>
      <c r="Q579" s="74"/>
    </row>
    <row r="580" spans="2:17" ht="10.5" customHeight="1" x14ac:dyDescent="0.2">
      <c r="B580" s="47"/>
      <c r="C580" s="74"/>
      <c r="D580" s="74"/>
      <c r="E580" s="74"/>
      <c r="F580" s="74"/>
      <c r="G580" s="74"/>
      <c r="H580" s="74"/>
      <c r="I580" s="44"/>
      <c r="J580" s="74"/>
      <c r="K580" s="74"/>
      <c r="L580" s="74"/>
      <c r="M580" s="74"/>
      <c r="N580" s="74"/>
      <c r="O580" s="74"/>
      <c r="P580" s="74"/>
      <c r="Q580" s="74"/>
    </row>
    <row r="581" spans="2:17" ht="10.5" customHeight="1" x14ac:dyDescent="0.2">
      <c r="B581" s="59" t="s">
        <v>1687</v>
      </c>
      <c r="C581" s="1246"/>
      <c r="D581" s="1246"/>
      <c r="E581" s="1246"/>
      <c r="F581" s="1246"/>
      <c r="G581" s="1246"/>
      <c r="H581" s="1246"/>
      <c r="I581" s="59"/>
      <c r="J581" s="74"/>
      <c r="K581" s="74"/>
      <c r="L581" s="74"/>
      <c r="M581" s="74"/>
    </row>
    <row r="582" spans="2:17" ht="46.5" customHeight="1" x14ac:dyDescent="0.2">
      <c r="B582" s="1769" t="s">
        <v>1067</v>
      </c>
      <c r="C582" s="1255" t="s">
        <v>510</v>
      </c>
      <c r="D582" s="1253" t="s">
        <v>889</v>
      </c>
      <c r="E582" s="1253" t="s">
        <v>11</v>
      </c>
      <c r="F582" s="1253" t="s">
        <v>736</v>
      </c>
      <c r="G582" s="1263" t="s">
        <v>1392</v>
      </c>
      <c r="H582" s="1255" t="s">
        <v>104</v>
      </c>
      <c r="I582" s="1263" t="s">
        <v>84</v>
      </c>
      <c r="J582" s="74"/>
      <c r="K582" s="74"/>
      <c r="L582" s="74"/>
      <c r="M582" s="74"/>
    </row>
    <row r="583" spans="2:17" ht="10.5" customHeight="1" x14ac:dyDescent="0.2">
      <c r="B583" s="1771"/>
      <c r="C583" s="1861" t="s">
        <v>236</v>
      </c>
      <c r="D583" s="1862"/>
      <c r="E583" s="1862"/>
      <c r="F583" s="1862"/>
      <c r="G583" s="1862"/>
      <c r="H583" s="1863"/>
      <c r="I583" s="898" t="s">
        <v>795</v>
      </c>
      <c r="J583" s="74"/>
      <c r="K583" s="74"/>
      <c r="L583" s="74"/>
      <c r="M583" s="74"/>
    </row>
    <row r="584" spans="2:17" ht="10.5" customHeight="1" x14ac:dyDescent="0.2">
      <c r="B584" s="370"/>
      <c r="C584" s="493"/>
      <c r="D584" s="493"/>
      <c r="E584" s="493"/>
      <c r="F584" s="493"/>
      <c r="G584" s="466"/>
      <c r="H584" s="464"/>
      <c r="I584" s="489"/>
      <c r="J584" s="74"/>
      <c r="K584" s="74"/>
      <c r="L584" s="74"/>
      <c r="M584" s="74"/>
    </row>
    <row r="585" spans="2:17" ht="10.5" customHeight="1" x14ac:dyDescent="0.2">
      <c r="B585" s="370">
        <v>1990</v>
      </c>
      <c r="C585" s="493">
        <v>52</v>
      </c>
      <c r="D585" s="493">
        <v>236</v>
      </c>
      <c r="E585" s="493">
        <f>SUM(C585:D585)</f>
        <v>288</v>
      </c>
      <c r="F585" s="493">
        <v>194</v>
      </c>
      <c r="G585" s="466">
        <v>122</v>
      </c>
      <c r="H585" s="464" t="s">
        <v>319</v>
      </c>
      <c r="I585" s="489" t="s">
        <v>319</v>
      </c>
      <c r="J585" s="74"/>
      <c r="K585" s="74"/>
      <c r="L585" s="74"/>
      <c r="M585" s="74"/>
    </row>
    <row r="586" spans="2:17" ht="10.5" customHeight="1" x14ac:dyDescent="0.2">
      <c r="B586" s="370">
        <v>1991</v>
      </c>
      <c r="C586" s="493">
        <v>19</v>
      </c>
      <c r="D586" s="493">
        <v>223</v>
      </c>
      <c r="E586" s="493">
        <f>SUM(C586:D586)</f>
        <v>242</v>
      </c>
      <c r="F586" s="493">
        <v>195</v>
      </c>
      <c r="G586" s="466">
        <v>50</v>
      </c>
      <c r="H586" s="464" t="s">
        <v>319</v>
      </c>
      <c r="I586" s="489" t="s">
        <v>319</v>
      </c>
      <c r="J586" s="74"/>
      <c r="K586" s="74"/>
      <c r="L586" s="74"/>
      <c r="M586" s="74"/>
    </row>
    <row r="587" spans="2:17" ht="10.5" customHeight="1" x14ac:dyDescent="0.2">
      <c r="B587" s="370">
        <v>1992</v>
      </c>
      <c r="C587" s="493" t="s">
        <v>319</v>
      </c>
      <c r="D587" s="493">
        <v>100</v>
      </c>
      <c r="E587" s="493">
        <f>SUM(C587:D587)</f>
        <v>100</v>
      </c>
      <c r="F587" s="493">
        <v>199</v>
      </c>
      <c r="G587" s="466">
        <v>44</v>
      </c>
      <c r="H587" s="464">
        <v>18</v>
      </c>
      <c r="I587" s="489">
        <v>458</v>
      </c>
      <c r="J587" s="74"/>
      <c r="K587" s="74"/>
      <c r="L587" s="74"/>
      <c r="M587" s="74"/>
    </row>
    <row r="588" spans="2:17" ht="10.5" customHeight="1" x14ac:dyDescent="0.2">
      <c r="B588" s="370">
        <v>1993</v>
      </c>
      <c r="C588" s="493">
        <v>121</v>
      </c>
      <c r="D588" s="493">
        <v>307</v>
      </c>
      <c r="E588" s="493">
        <f>SUM(C588:D588)</f>
        <v>428</v>
      </c>
      <c r="F588" s="493">
        <v>200</v>
      </c>
      <c r="G588" s="466">
        <v>87</v>
      </c>
      <c r="H588" s="464">
        <v>6</v>
      </c>
      <c r="I588" s="489">
        <v>440</v>
      </c>
      <c r="J588" s="66"/>
      <c r="K588" s="74"/>
      <c r="L588" s="74"/>
      <c r="M588" s="74"/>
    </row>
    <row r="589" spans="2:17" ht="10.5" customHeight="1" x14ac:dyDescent="0.2">
      <c r="B589" s="370">
        <v>1994</v>
      </c>
      <c r="C589" s="493">
        <v>240</v>
      </c>
      <c r="D589" s="493">
        <v>201</v>
      </c>
      <c r="E589" s="493">
        <f>SUM(C589:D589)</f>
        <v>441</v>
      </c>
      <c r="F589" s="493">
        <v>184</v>
      </c>
      <c r="G589" s="466">
        <v>226</v>
      </c>
      <c r="H589" s="464">
        <v>31</v>
      </c>
      <c r="I589" s="489">
        <v>357</v>
      </c>
      <c r="J589" s="74"/>
      <c r="K589" s="74"/>
      <c r="L589" s="74"/>
      <c r="M589" s="74"/>
    </row>
    <row r="590" spans="2:17" ht="10.5" customHeight="1" x14ac:dyDescent="0.2">
      <c r="B590" s="370"/>
      <c r="C590" s="493"/>
      <c r="D590" s="493"/>
      <c r="E590" s="493"/>
      <c r="F590" s="493"/>
      <c r="G590" s="466"/>
      <c r="H590" s="464"/>
      <c r="I590" s="489"/>
      <c r="J590" s="74"/>
      <c r="K590" s="74"/>
      <c r="L590" s="74"/>
      <c r="M590" s="74"/>
    </row>
    <row r="591" spans="2:17" ht="10.5" customHeight="1" x14ac:dyDescent="0.2">
      <c r="B591" s="370">
        <v>1995</v>
      </c>
      <c r="C591" s="493">
        <v>1</v>
      </c>
      <c r="D591" s="493">
        <v>187</v>
      </c>
      <c r="E591" s="493">
        <f>SUM(C591:D591)</f>
        <v>188</v>
      </c>
      <c r="F591" s="493">
        <v>183</v>
      </c>
      <c r="G591" s="466">
        <v>120</v>
      </c>
      <c r="H591" s="464">
        <v>35</v>
      </c>
      <c r="I591" s="489">
        <v>482</v>
      </c>
      <c r="J591" s="74"/>
      <c r="K591" s="74"/>
      <c r="L591" s="74"/>
      <c r="M591" s="74"/>
    </row>
    <row r="592" spans="2:17" ht="10.5" customHeight="1" x14ac:dyDescent="0.2">
      <c r="B592" s="370">
        <v>1996</v>
      </c>
      <c r="C592" s="493">
        <v>101</v>
      </c>
      <c r="D592" s="493">
        <v>362</v>
      </c>
      <c r="E592" s="493">
        <f>SUM(C592:D592)</f>
        <v>463</v>
      </c>
      <c r="F592" s="493">
        <v>181</v>
      </c>
      <c r="G592" s="466">
        <v>150</v>
      </c>
      <c r="H592" s="464">
        <v>112</v>
      </c>
      <c r="I592" s="489">
        <v>550</v>
      </c>
      <c r="J592" s="74"/>
      <c r="K592" s="74"/>
      <c r="L592" s="74"/>
      <c r="M592" s="74"/>
    </row>
    <row r="593" spans="2:13" ht="10.5" customHeight="1" x14ac:dyDescent="0.2">
      <c r="B593" s="370">
        <v>1997</v>
      </c>
      <c r="C593" s="493" t="s">
        <v>443</v>
      </c>
      <c r="D593" s="493">
        <v>381</v>
      </c>
      <c r="E593" s="493">
        <f>SUM(C593:D593)</f>
        <v>381</v>
      </c>
      <c r="F593" s="493">
        <v>179</v>
      </c>
      <c r="G593" s="466">
        <v>64</v>
      </c>
      <c r="H593" s="464">
        <v>57</v>
      </c>
      <c r="I593" s="489">
        <v>530</v>
      </c>
      <c r="J593" s="74"/>
      <c r="K593" s="74"/>
      <c r="L593" s="74"/>
      <c r="M593" s="74"/>
    </row>
    <row r="594" spans="2:13" ht="10.5" customHeight="1" x14ac:dyDescent="0.2">
      <c r="B594" s="370">
        <v>1998</v>
      </c>
      <c r="C594" s="493" t="s">
        <v>443</v>
      </c>
      <c r="D594" s="493">
        <v>301</v>
      </c>
      <c r="E594" s="493">
        <f>SUM(C594:D594)</f>
        <v>301</v>
      </c>
      <c r="F594" s="493">
        <v>177</v>
      </c>
      <c r="G594" s="466">
        <v>58</v>
      </c>
      <c r="H594" s="464">
        <v>58</v>
      </c>
      <c r="I594" s="490" t="s">
        <v>400</v>
      </c>
      <c r="J594" s="74"/>
      <c r="K594" s="74"/>
      <c r="L594" s="74"/>
      <c r="M594" s="74"/>
    </row>
    <row r="595" spans="2:13" ht="10.5" customHeight="1" x14ac:dyDescent="0.2">
      <c r="B595" s="370" t="s">
        <v>239</v>
      </c>
      <c r="C595" s="493" t="s">
        <v>443</v>
      </c>
      <c r="D595" s="493">
        <v>178</v>
      </c>
      <c r="E595" s="493">
        <f>SUM(C595:D595)</f>
        <v>178</v>
      </c>
      <c r="F595" s="493">
        <v>174</v>
      </c>
      <c r="G595" s="466">
        <v>36</v>
      </c>
      <c r="H595" s="464">
        <v>24</v>
      </c>
      <c r="I595" s="490" t="s">
        <v>400</v>
      </c>
      <c r="J595" s="74"/>
      <c r="K595" s="74"/>
      <c r="L595" s="74"/>
      <c r="M595" s="74"/>
    </row>
    <row r="596" spans="2:13" ht="10.5" customHeight="1" x14ac:dyDescent="0.2">
      <c r="B596" s="370"/>
      <c r="C596" s="493"/>
      <c r="D596" s="493"/>
      <c r="E596" s="493"/>
      <c r="F596" s="493"/>
      <c r="G596" s="466"/>
      <c r="H596" s="464"/>
      <c r="I596" s="489"/>
      <c r="J596" s="74"/>
      <c r="K596" s="74"/>
      <c r="L596" s="74"/>
      <c r="M596" s="74"/>
    </row>
    <row r="597" spans="2:13" ht="10.5" customHeight="1" x14ac:dyDescent="0.2">
      <c r="B597" s="370" t="s">
        <v>284</v>
      </c>
      <c r="C597" s="493" t="s">
        <v>443</v>
      </c>
      <c r="D597" s="493">
        <v>393</v>
      </c>
      <c r="E597" s="493">
        <f>SUM(C597:D597)</f>
        <v>393</v>
      </c>
      <c r="F597" s="493">
        <v>186</v>
      </c>
      <c r="G597" s="466">
        <v>23</v>
      </c>
      <c r="H597" s="464">
        <v>40</v>
      </c>
      <c r="I597" s="490" t="s">
        <v>400</v>
      </c>
      <c r="J597" s="74"/>
      <c r="K597" s="74"/>
      <c r="L597" s="74"/>
      <c r="M597" s="74"/>
    </row>
    <row r="598" spans="2:13" ht="10.5" customHeight="1" x14ac:dyDescent="0.2">
      <c r="B598" s="370" t="s">
        <v>285</v>
      </c>
      <c r="C598" s="466" t="s">
        <v>443</v>
      </c>
      <c r="D598" s="466">
        <v>171</v>
      </c>
      <c r="E598" s="466">
        <f>SUM(C598:D598)</f>
        <v>171</v>
      </c>
      <c r="F598" s="540">
        <v>190</v>
      </c>
      <c r="G598" s="466">
        <v>16</v>
      </c>
      <c r="H598" s="466">
        <v>48</v>
      </c>
      <c r="I598" s="490" t="s">
        <v>400</v>
      </c>
      <c r="J598" s="74"/>
      <c r="K598" s="74"/>
      <c r="L598" s="74"/>
      <c r="M598" s="74"/>
    </row>
    <row r="599" spans="2:13" ht="10.5" customHeight="1" x14ac:dyDescent="0.2">
      <c r="B599" s="370" t="s">
        <v>238</v>
      </c>
      <c r="C599" s="466" t="s">
        <v>443</v>
      </c>
      <c r="D599" s="466">
        <v>214</v>
      </c>
      <c r="E599" s="466">
        <f>SUM(C599:D599)</f>
        <v>214</v>
      </c>
      <c r="F599" s="540">
        <v>174</v>
      </c>
      <c r="G599" s="466">
        <v>22</v>
      </c>
      <c r="H599" s="466">
        <v>66</v>
      </c>
      <c r="I599" s="490" t="s">
        <v>400</v>
      </c>
      <c r="J599" s="74"/>
      <c r="K599" s="74"/>
      <c r="L599" s="74"/>
      <c r="M599" s="74"/>
    </row>
    <row r="600" spans="2:13" ht="10.5" customHeight="1" x14ac:dyDescent="0.2">
      <c r="B600" s="370" t="s">
        <v>638</v>
      </c>
      <c r="C600" s="466" t="s">
        <v>443</v>
      </c>
      <c r="D600" s="466">
        <v>216</v>
      </c>
      <c r="E600" s="493">
        <f>SUM(C600:D600)</f>
        <v>216</v>
      </c>
      <c r="F600" s="493">
        <v>169</v>
      </c>
      <c r="G600" s="466">
        <v>10</v>
      </c>
      <c r="H600" s="466">
        <v>49</v>
      </c>
      <c r="I600" s="490" t="s">
        <v>400</v>
      </c>
      <c r="J600" s="74"/>
      <c r="K600" s="74"/>
      <c r="L600" s="74"/>
      <c r="M600" s="74"/>
    </row>
    <row r="601" spans="2:13" ht="10.5" customHeight="1" x14ac:dyDescent="0.2">
      <c r="B601" s="370" t="s">
        <v>666</v>
      </c>
      <c r="C601" s="466" t="s">
        <v>443</v>
      </c>
      <c r="D601" s="466">
        <v>368</v>
      </c>
      <c r="E601" s="493">
        <f>SUM(C601:D601)</f>
        <v>368</v>
      </c>
      <c r="F601" s="493">
        <v>179</v>
      </c>
      <c r="G601" s="466">
        <v>10</v>
      </c>
      <c r="H601" s="466">
        <v>38</v>
      </c>
      <c r="I601" s="490" t="s">
        <v>400</v>
      </c>
      <c r="J601" s="74"/>
      <c r="K601" s="74"/>
      <c r="L601" s="74"/>
      <c r="M601" s="74"/>
    </row>
    <row r="602" spans="2:13" ht="10.5" customHeight="1" x14ac:dyDescent="0.2">
      <c r="B602" s="370"/>
      <c r="C602" s="466"/>
      <c r="D602" s="466"/>
      <c r="E602" s="466"/>
      <c r="F602" s="493"/>
      <c r="G602" s="466"/>
      <c r="H602" s="466"/>
      <c r="I602" s="747"/>
      <c r="J602" s="74"/>
      <c r="K602" s="74"/>
      <c r="L602" s="74"/>
      <c r="M602" s="74"/>
    </row>
    <row r="603" spans="2:13" ht="10.5" customHeight="1" x14ac:dyDescent="0.2">
      <c r="B603" s="278" t="s">
        <v>444</v>
      </c>
      <c r="C603" s="466" t="s">
        <v>443</v>
      </c>
      <c r="D603" s="466">
        <v>250</v>
      </c>
      <c r="E603" s="466">
        <v>250</v>
      </c>
      <c r="F603" s="493">
        <v>191</v>
      </c>
      <c r="G603" s="466">
        <v>12</v>
      </c>
      <c r="H603" s="466">
        <v>38</v>
      </c>
      <c r="I603" s="490" t="s">
        <v>400</v>
      </c>
      <c r="J603" s="74"/>
      <c r="K603" s="74"/>
      <c r="L603" s="74"/>
      <c r="M603" s="74"/>
    </row>
    <row r="604" spans="2:13" ht="10.5" customHeight="1" x14ac:dyDescent="0.2">
      <c r="B604" s="278" t="s">
        <v>332</v>
      </c>
      <c r="C604" s="466" t="s">
        <v>443</v>
      </c>
      <c r="D604" s="466">
        <v>108</v>
      </c>
      <c r="E604" s="466">
        <v>108</v>
      </c>
      <c r="F604" s="466">
        <v>182</v>
      </c>
      <c r="G604" s="466">
        <v>8</v>
      </c>
      <c r="H604" s="466">
        <v>28</v>
      </c>
      <c r="I604" s="490" t="s">
        <v>400</v>
      </c>
      <c r="J604" s="74"/>
      <c r="K604" s="74"/>
      <c r="L604" s="74"/>
      <c r="M604" s="74"/>
    </row>
    <row r="605" spans="2:13" ht="10.5" customHeight="1" x14ac:dyDescent="0.2">
      <c r="B605" s="278" t="s">
        <v>716</v>
      </c>
      <c r="C605" s="466" t="s">
        <v>443</v>
      </c>
      <c r="D605" s="466">
        <v>166</v>
      </c>
      <c r="E605" s="466">
        <v>166</v>
      </c>
      <c r="F605" s="466">
        <v>185</v>
      </c>
      <c r="G605" s="466">
        <v>11</v>
      </c>
      <c r="H605" s="466">
        <v>27</v>
      </c>
      <c r="I605" s="490" t="s">
        <v>400</v>
      </c>
      <c r="J605" s="74"/>
      <c r="K605" s="74"/>
      <c r="L605" s="74"/>
      <c r="M605" s="74"/>
    </row>
    <row r="606" spans="2:13" ht="10.5" customHeight="1" x14ac:dyDescent="0.2">
      <c r="B606" s="280">
        <v>39692</v>
      </c>
      <c r="C606" s="466" t="s">
        <v>443</v>
      </c>
      <c r="D606" s="466">
        <v>251</v>
      </c>
      <c r="E606" s="466">
        <v>251</v>
      </c>
      <c r="F606" s="466">
        <v>177</v>
      </c>
      <c r="G606" s="466">
        <v>10</v>
      </c>
      <c r="H606" s="466">
        <v>37</v>
      </c>
      <c r="I606" s="490" t="s">
        <v>400</v>
      </c>
      <c r="J606" s="74"/>
      <c r="K606" s="74"/>
      <c r="L606" s="74"/>
      <c r="M606" s="74"/>
    </row>
    <row r="607" spans="2:13" ht="10.5" customHeight="1" x14ac:dyDescent="0.2">
      <c r="B607" s="280">
        <v>40087</v>
      </c>
      <c r="C607" s="466" t="s">
        <v>443</v>
      </c>
      <c r="D607" s="466">
        <v>279</v>
      </c>
      <c r="E607" s="466">
        <v>279</v>
      </c>
      <c r="F607" s="466">
        <v>184</v>
      </c>
      <c r="G607" s="466">
        <v>8</v>
      </c>
      <c r="H607" s="466">
        <v>52</v>
      </c>
      <c r="I607" s="490" t="s">
        <v>400</v>
      </c>
      <c r="J607" s="421"/>
      <c r="K607" s="421"/>
      <c r="L607" s="421"/>
      <c r="M607" s="421"/>
    </row>
    <row r="608" spans="2:13" ht="10.5" customHeight="1" x14ac:dyDescent="0.2">
      <c r="B608" s="278"/>
      <c r="C608" s="466"/>
      <c r="D608" s="466"/>
      <c r="E608" s="466"/>
      <c r="F608" s="466"/>
      <c r="G608" s="466"/>
      <c r="H608" s="466"/>
      <c r="I608" s="490"/>
      <c r="J608" s="950"/>
      <c r="K608" s="950"/>
      <c r="L608" s="950"/>
      <c r="M608" s="950"/>
    </row>
    <row r="609" spans="2:13" ht="10.5" customHeight="1" x14ac:dyDescent="0.2">
      <c r="B609" s="280">
        <v>40483</v>
      </c>
      <c r="C609" s="466" t="s">
        <v>443</v>
      </c>
      <c r="D609" s="466">
        <v>190</v>
      </c>
      <c r="E609" s="466">
        <v>190</v>
      </c>
      <c r="F609" s="466">
        <v>182</v>
      </c>
      <c r="G609" s="466">
        <v>9</v>
      </c>
      <c r="H609" s="466">
        <v>24</v>
      </c>
      <c r="I609" s="490" t="s">
        <v>400</v>
      </c>
      <c r="J609" s="993"/>
      <c r="K609" s="993"/>
      <c r="L609" s="993"/>
      <c r="M609" s="993"/>
    </row>
    <row r="610" spans="2:13" ht="10.5" customHeight="1" x14ac:dyDescent="0.2">
      <c r="B610" s="299" t="s">
        <v>293</v>
      </c>
      <c r="C610" s="466" t="s">
        <v>443</v>
      </c>
      <c r="D610" s="466">
        <v>164</v>
      </c>
      <c r="E610" s="466">
        <v>164</v>
      </c>
      <c r="F610" s="466">
        <v>183</v>
      </c>
      <c r="G610" s="466">
        <v>7</v>
      </c>
      <c r="H610" s="466">
        <v>25</v>
      </c>
      <c r="I610" s="490" t="s">
        <v>400</v>
      </c>
      <c r="J610" s="65"/>
      <c r="K610" s="74"/>
      <c r="L610" s="74"/>
      <c r="M610" s="74"/>
    </row>
    <row r="611" spans="2:13" ht="10.5" customHeight="1" x14ac:dyDescent="0.2">
      <c r="B611" s="299" t="s">
        <v>1153</v>
      </c>
      <c r="C611" s="466" t="s">
        <v>443</v>
      </c>
      <c r="D611" s="466">
        <v>133</v>
      </c>
      <c r="E611" s="466">
        <v>133</v>
      </c>
      <c r="F611" s="466">
        <v>159</v>
      </c>
      <c r="G611" s="466">
        <v>6</v>
      </c>
      <c r="H611" s="466">
        <v>19</v>
      </c>
      <c r="I611" s="490" t="s">
        <v>400</v>
      </c>
      <c r="K611" s="65"/>
    </row>
    <row r="612" spans="2:13" ht="10.5" customHeight="1" x14ac:dyDescent="0.2">
      <c r="B612" s="299" t="s">
        <v>1189</v>
      </c>
      <c r="C612" s="466" t="s">
        <v>443</v>
      </c>
      <c r="D612" s="466">
        <v>145</v>
      </c>
      <c r="E612" s="466">
        <v>145</v>
      </c>
      <c r="F612" s="466">
        <v>165</v>
      </c>
      <c r="G612" s="466">
        <v>5</v>
      </c>
      <c r="H612" s="466">
        <v>20</v>
      </c>
      <c r="I612" s="490" t="s">
        <v>400</v>
      </c>
      <c r="J612" s="59"/>
    </row>
    <row r="613" spans="2:13" ht="10.5" customHeight="1" x14ac:dyDescent="0.2">
      <c r="B613" s="299" t="s">
        <v>1190</v>
      </c>
      <c r="C613" s="466" t="s">
        <v>443</v>
      </c>
      <c r="D613" s="466">
        <v>262</v>
      </c>
      <c r="E613" s="466">
        <v>262</v>
      </c>
      <c r="F613" s="466">
        <v>153</v>
      </c>
      <c r="G613" s="466">
        <v>7</v>
      </c>
      <c r="H613" s="466">
        <v>26</v>
      </c>
      <c r="I613" s="490" t="s">
        <v>400</v>
      </c>
      <c r="J613" s="59"/>
    </row>
    <row r="614" spans="2:13" ht="10.5" customHeight="1" x14ac:dyDescent="0.2">
      <c r="B614" s="299"/>
      <c r="C614" s="466"/>
      <c r="D614" s="466"/>
      <c r="E614" s="466"/>
      <c r="F614" s="466"/>
      <c r="G614" s="466"/>
      <c r="H614" s="466"/>
      <c r="I614" s="490"/>
      <c r="J614" s="59"/>
    </row>
    <row r="615" spans="2:13" ht="10.5" customHeight="1" x14ac:dyDescent="0.2">
      <c r="B615" s="299" t="s">
        <v>1230</v>
      </c>
      <c r="C615" s="466" t="s">
        <v>443</v>
      </c>
      <c r="D615" s="466">
        <v>120</v>
      </c>
      <c r="E615" s="466">
        <v>120</v>
      </c>
      <c r="F615" s="466">
        <v>149</v>
      </c>
      <c r="G615" s="466">
        <v>10</v>
      </c>
      <c r="H615" s="466">
        <v>29</v>
      </c>
      <c r="I615" s="490" t="s">
        <v>400</v>
      </c>
      <c r="J615" s="59"/>
    </row>
    <row r="616" spans="2:13" ht="10.5" customHeight="1" x14ac:dyDescent="0.2">
      <c r="B616" s="299" t="s">
        <v>1250</v>
      </c>
      <c r="C616" s="466" t="s">
        <v>443</v>
      </c>
      <c r="D616" s="466">
        <v>69</v>
      </c>
      <c r="E616" s="466">
        <v>69</v>
      </c>
      <c r="F616" s="466">
        <v>161</v>
      </c>
      <c r="G616" s="466">
        <v>10</v>
      </c>
      <c r="H616" s="466">
        <v>13</v>
      </c>
      <c r="I616" s="490" t="s">
        <v>400</v>
      </c>
      <c r="J616" s="59"/>
    </row>
    <row r="617" spans="2:13" ht="10.5" customHeight="1" x14ac:dyDescent="0.2">
      <c r="B617" s="299" t="s">
        <v>1305</v>
      </c>
      <c r="C617" s="466" t="s">
        <v>443</v>
      </c>
      <c r="D617" s="466">
        <v>151</v>
      </c>
      <c r="E617" s="466">
        <v>151</v>
      </c>
      <c r="F617" s="466">
        <v>153</v>
      </c>
      <c r="G617" s="466">
        <v>9</v>
      </c>
      <c r="H617" s="466">
        <v>14</v>
      </c>
      <c r="I617" s="490" t="s">
        <v>400</v>
      </c>
      <c r="J617" s="59"/>
    </row>
    <row r="618" spans="2:13" ht="10.5" customHeight="1" x14ac:dyDescent="0.2">
      <c r="B618" s="299" t="s">
        <v>1332</v>
      </c>
      <c r="C618" s="466" t="s">
        <v>443</v>
      </c>
      <c r="D618" s="466">
        <v>115</v>
      </c>
      <c r="E618" s="466">
        <v>115</v>
      </c>
      <c r="F618" s="466">
        <v>144</v>
      </c>
      <c r="G618" s="466">
        <v>11</v>
      </c>
      <c r="H618" s="466">
        <v>9</v>
      </c>
      <c r="I618" s="490" t="s">
        <v>400</v>
      </c>
      <c r="J618" s="59"/>
    </row>
    <row r="619" spans="2:13" ht="10.5" customHeight="1" x14ac:dyDescent="0.2">
      <c r="B619" s="299" t="s">
        <v>1423</v>
      </c>
      <c r="C619" s="466" t="s">
        <v>443</v>
      </c>
      <c r="D619" s="466">
        <v>124</v>
      </c>
      <c r="E619" s="466">
        <v>124</v>
      </c>
      <c r="F619" s="466">
        <v>155</v>
      </c>
      <c r="G619" s="466">
        <v>9</v>
      </c>
      <c r="H619" s="466">
        <v>8</v>
      </c>
      <c r="I619" s="490" t="s">
        <v>400</v>
      </c>
      <c r="J619" s="59"/>
    </row>
    <row r="620" spans="2:13" ht="10.5" customHeight="1" x14ac:dyDescent="0.2">
      <c r="B620" s="299"/>
      <c r="C620" s="466"/>
      <c r="D620" s="466"/>
      <c r="E620" s="466"/>
      <c r="F620" s="466"/>
      <c r="G620" s="466"/>
      <c r="H620" s="466"/>
      <c r="I620" s="490"/>
      <c r="J620" s="59"/>
    </row>
    <row r="621" spans="2:13" ht="10.5" customHeight="1" x14ac:dyDescent="0.2">
      <c r="B621" s="299" t="s">
        <v>1809</v>
      </c>
      <c r="C621" s="466" t="s">
        <v>443</v>
      </c>
      <c r="D621" s="466">
        <v>157</v>
      </c>
      <c r="E621" s="466">
        <v>157</v>
      </c>
      <c r="F621" s="466">
        <v>156</v>
      </c>
      <c r="G621" s="466">
        <v>12</v>
      </c>
      <c r="H621" s="466">
        <v>6</v>
      </c>
      <c r="I621" s="490" t="s">
        <v>400</v>
      </c>
      <c r="J621" s="59"/>
    </row>
    <row r="622" spans="2:13" ht="10.5" customHeight="1" x14ac:dyDescent="0.2">
      <c r="B622" s="300" t="s">
        <v>1867</v>
      </c>
      <c r="C622" s="484" t="s">
        <v>443</v>
      </c>
      <c r="D622" s="484">
        <v>170</v>
      </c>
      <c r="E622" s="484">
        <v>170</v>
      </c>
      <c r="F622" s="484">
        <v>160</v>
      </c>
      <c r="G622" s="484">
        <v>11</v>
      </c>
      <c r="H622" s="525">
        <v>6</v>
      </c>
      <c r="I622" s="491" t="s">
        <v>400</v>
      </c>
      <c r="J622" s="59"/>
    </row>
    <row r="623" spans="2:13" ht="12" customHeight="1" x14ac:dyDescent="0.2">
      <c r="B623" s="211" t="s">
        <v>560</v>
      </c>
      <c r="C623" s="208" t="s">
        <v>314</v>
      </c>
      <c r="J623" s="59"/>
    </row>
    <row r="624" spans="2:13" ht="10.5" customHeight="1" x14ac:dyDescent="0.2">
      <c r="B624" s="211"/>
      <c r="C624" s="208" t="s">
        <v>8</v>
      </c>
    </row>
    <row r="625" spans="2:8" ht="13.5" customHeight="1" x14ac:dyDescent="0.2">
      <c r="B625" s="211"/>
      <c r="C625" s="208" t="s">
        <v>1282</v>
      </c>
    </row>
    <row r="626" spans="2:8" ht="6" customHeight="1" x14ac:dyDescent="0.2">
      <c r="B626" s="1099"/>
      <c r="C626" s="202"/>
    </row>
    <row r="627" spans="2:8" ht="10.5" customHeight="1" x14ac:dyDescent="0.2">
      <c r="B627" s="1097" t="s">
        <v>1063</v>
      </c>
      <c r="C627" s="202"/>
    </row>
    <row r="628" spans="2:8" ht="10.5" customHeight="1" x14ac:dyDescent="0.2">
      <c r="B628" s="1097" t="s">
        <v>1393</v>
      </c>
      <c r="C628" s="202"/>
    </row>
    <row r="629" spans="2:8" ht="10.5" customHeight="1" x14ac:dyDescent="0.2">
      <c r="B629" s="47"/>
      <c r="C629" s="50"/>
      <c r="D629" s="50"/>
      <c r="E629" s="50"/>
      <c r="F629" s="50"/>
      <c r="G629" s="50"/>
      <c r="H629" s="50"/>
    </row>
    <row r="630" spans="2:8" ht="10.5" customHeight="1" x14ac:dyDescent="0.2">
      <c r="B630" s="47"/>
      <c r="C630" s="50"/>
      <c r="D630" s="50"/>
      <c r="E630" s="50"/>
      <c r="F630" s="50"/>
      <c r="G630" s="50"/>
      <c r="H630" s="50"/>
    </row>
    <row r="631" spans="2:8" ht="10.5" customHeight="1" x14ac:dyDescent="0.2">
      <c r="B631" s="47"/>
    </row>
    <row r="632" spans="2:8" ht="10.5" customHeight="1" x14ac:dyDescent="0.2">
      <c r="B632" s="47"/>
    </row>
    <row r="633" spans="2:8" ht="10.5" customHeight="1" x14ac:dyDescent="0.2">
      <c r="B633" s="47"/>
    </row>
    <row r="634" spans="2:8" ht="10.5" customHeight="1" x14ac:dyDescent="0.2">
      <c r="B634" s="47"/>
    </row>
    <row r="635" spans="2:8" ht="10.5" customHeight="1" x14ac:dyDescent="0.2">
      <c r="B635" s="47"/>
    </row>
    <row r="636" spans="2:8" ht="10.5" customHeight="1" x14ac:dyDescent="0.2">
      <c r="B636" s="47"/>
    </row>
    <row r="637" spans="2:8" ht="10.5" customHeight="1" x14ac:dyDescent="0.2">
      <c r="B637" s="1095"/>
    </row>
    <row r="638" spans="2:8" ht="10.5" customHeight="1" x14ac:dyDescent="0.2">
      <c r="B638" s="1095"/>
    </row>
    <row r="639" spans="2:8" ht="10.5" customHeight="1" x14ac:dyDescent="0.2">
      <c r="B639" s="47"/>
    </row>
    <row r="640" spans="2:8" ht="10.5" customHeight="1" x14ac:dyDescent="0.2">
      <c r="B640" s="47"/>
    </row>
    <row r="641" spans="2:10" ht="10.5" customHeight="1" x14ac:dyDescent="0.2">
      <c r="B641" s="47"/>
    </row>
    <row r="642" spans="2:10" ht="10.5" customHeight="1" x14ac:dyDescent="0.2">
      <c r="B642" s="47"/>
    </row>
    <row r="643" spans="2:10" ht="10.5" customHeight="1" x14ac:dyDescent="0.2">
      <c r="B643" s="47"/>
    </row>
    <row r="644" spans="2:10" ht="10.5" customHeight="1" x14ac:dyDescent="0.2">
      <c r="B644" s="47"/>
    </row>
    <row r="645" spans="2:10" ht="10.5" customHeight="1" x14ac:dyDescent="0.2">
      <c r="B645" s="47"/>
      <c r="G645" s="144">
        <v>13</v>
      </c>
    </row>
    <row r="646" spans="2:10" ht="10.5" customHeight="1" x14ac:dyDescent="0.2">
      <c r="B646" s="47"/>
    </row>
    <row r="647" spans="2:10" ht="10.5" customHeight="1" x14ac:dyDescent="0.2">
      <c r="B647" s="47"/>
    </row>
    <row r="648" spans="2:10" ht="10.5" customHeight="1" x14ac:dyDescent="0.2">
      <c r="B648" s="87" t="s">
        <v>1688</v>
      </c>
      <c r="C648" s="74"/>
      <c r="D648" s="74"/>
      <c r="E648" s="74"/>
      <c r="F648" s="74"/>
      <c r="G648" s="74"/>
      <c r="H648" s="1108"/>
      <c r="I648" s="59"/>
      <c r="J648" s="59"/>
    </row>
    <row r="649" spans="2:10" ht="11.25" customHeight="1" x14ac:dyDescent="0.2">
      <c r="B649" s="1769" t="s">
        <v>231</v>
      </c>
      <c r="C649" s="1756" t="s">
        <v>791</v>
      </c>
      <c r="D649" s="1756" t="s">
        <v>890</v>
      </c>
      <c r="E649" s="1756" t="s">
        <v>729</v>
      </c>
      <c r="F649" s="1787" t="s">
        <v>117</v>
      </c>
      <c r="G649" s="1789"/>
      <c r="H649" s="1763" t="s">
        <v>895</v>
      </c>
      <c r="I649" s="1793" t="s">
        <v>1067</v>
      </c>
      <c r="J649" s="59"/>
    </row>
    <row r="650" spans="2:10" ht="23.25" customHeight="1" x14ac:dyDescent="0.2">
      <c r="B650" s="1770"/>
      <c r="C650" s="1757"/>
      <c r="D650" s="1757"/>
      <c r="E650" s="1757"/>
      <c r="F650" s="1787" t="s">
        <v>891</v>
      </c>
      <c r="G650" s="1789"/>
      <c r="H650" s="1792"/>
      <c r="I650" s="1794"/>
      <c r="J650" s="59"/>
    </row>
    <row r="651" spans="2:10" ht="10.5" customHeight="1" x14ac:dyDescent="0.2">
      <c r="B651" s="1771"/>
      <c r="C651" s="247" t="s">
        <v>235</v>
      </c>
      <c r="D651" s="247" t="s">
        <v>236</v>
      </c>
      <c r="E651" s="247" t="s">
        <v>441</v>
      </c>
      <c r="F651" s="1753" t="s">
        <v>795</v>
      </c>
      <c r="G651" s="1755"/>
      <c r="H651" s="1298" t="s">
        <v>1336</v>
      </c>
      <c r="I651" s="1792"/>
      <c r="J651" s="59"/>
    </row>
    <row r="652" spans="2:10" ht="10.5" customHeight="1" x14ac:dyDescent="0.2">
      <c r="B652" s="278" t="s">
        <v>280</v>
      </c>
      <c r="C652" s="493">
        <v>135</v>
      </c>
      <c r="D652" s="493">
        <v>145</v>
      </c>
      <c r="E652" s="493">
        <v>318173</v>
      </c>
      <c r="F652" s="1857">
        <v>2200</v>
      </c>
      <c r="G652" s="1858"/>
      <c r="H652" s="1291">
        <v>49.4</v>
      </c>
      <c r="I652" s="1266" t="s">
        <v>281</v>
      </c>
      <c r="J652" s="59"/>
    </row>
    <row r="653" spans="2:10" ht="10.5" customHeight="1" x14ac:dyDescent="0.2">
      <c r="B653" s="278" t="s">
        <v>281</v>
      </c>
      <c r="C653" s="493">
        <v>95</v>
      </c>
      <c r="D653" s="493">
        <v>106</v>
      </c>
      <c r="E653" s="493">
        <v>105935</v>
      </c>
      <c r="F653" s="1785">
        <v>1001.49</v>
      </c>
      <c r="G653" s="1786"/>
      <c r="H653" s="1307">
        <v>22.5</v>
      </c>
      <c r="I653" s="863" t="s">
        <v>282</v>
      </c>
      <c r="J653" s="59"/>
    </row>
    <row r="654" spans="2:10" ht="10.5" customHeight="1" x14ac:dyDescent="0.2">
      <c r="B654" s="278" t="s">
        <v>282</v>
      </c>
      <c r="C654" s="493">
        <v>59</v>
      </c>
      <c r="D654" s="493">
        <v>73</v>
      </c>
      <c r="E654" s="493">
        <v>143603</v>
      </c>
      <c r="F654" s="1785">
        <v>1976.48</v>
      </c>
      <c r="G654" s="1786"/>
      <c r="H654" s="1307">
        <v>44.4</v>
      </c>
      <c r="I654" s="863" t="s">
        <v>283</v>
      </c>
      <c r="J654" s="59"/>
    </row>
    <row r="655" spans="2:10" ht="10.5" customHeight="1" x14ac:dyDescent="0.2">
      <c r="B655" s="278" t="s">
        <v>283</v>
      </c>
      <c r="C655" s="493">
        <v>95</v>
      </c>
      <c r="D655" s="493">
        <v>138</v>
      </c>
      <c r="E655" s="493">
        <v>212281</v>
      </c>
      <c r="F655" s="1785">
        <v>1538.13</v>
      </c>
      <c r="G655" s="1786"/>
      <c r="H655" s="1308">
        <v>34.6</v>
      </c>
      <c r="I655" s="1297" t="s">
        <v>239</v>
      </c>
      <c r="J655" s="59"/>
    </row>
    <row r="656" spans="2:10" ht="10.5" customHeight="1" x14ac:dyDescent="0.2">
      <c r="B656" s="498" t="s">
        <v>239</v>
      </c>
      <c r="C656" s="493">
        <v>83</v>
      </c>
      <c r="D656" s="493">
        <v>136</v>
      </c>
      <c r="E656" s="493">
        <v>334937</v>
      </c>
      <c r="F656" s="1785">
        <v>2460.4499999999998</v>
      </c>
      <c r="G656" s="1786"/>
      <c r="H656" s="1307">
        <v>55.3</v>
      </c>
      <c r="I656" s="863" t="s">
        <v>284</v>
      </c>
      <c r="J656" s="59"/>
    </row>
    <row r="657" spans="2:10" ht="10.5" customHeight="1" x14ac:dyDescent="0.2">
      <c r="B657" s="278"/>
      <c r="C657" s="493"/>
      <c r="D657" s="493"/>
      <c r="E657" s="493"/>
      <c r="F657" s="1785"/>
      <c r="G657" s="1786"/>
      <c r="H657" s="1307"/>
      <c r="I657" s="863"/>
      <c r="J657" s="59"/>
    </row>
    <row r="658" spans="2:10" ht="10.5" customHeight="1" x14ac:dyDescent="0.2">
      <c r="B658" s="278" t="s">
        <v>284</v>
      </c>
      <c r="C658" s="493">
        <v>165</v>
      </c>
      <c r="D658" s="493">
        <v>222</v>
      </c>
      <c r="E658" s="493">
        <v>454720</v>
      </c>
      <c r="F658" s="1785">
        <v>2045.35</v>
      </c>
      <c r="G658" s="1786"/>
      <c r="H658" s="1309">
        <v>46</v>
      </c>
      <c r="I658" s="863" t="s">
        <v>285</v>
      </c>
      <c r="J658" s="59"/>
    </row>
    <row r="659" spans="2:10" ht="10.5" customHeight="1" x14ac:dyDescent="0.2">
      <c r="B659" s="278" t="s">
        <v>285</v>
      </c>
      <c r="C659" s="466">
        <v>94</v>
      </c>
      <c r="D659" s="466">
        <v>134</v>
      </c>
      <c r="E659" s="466">
        <v>324410</v>
      </c>
      <c r="F659" s="1785">
        <v>2425.86</v>
      </c>
      <c r="G659" s="1786"/>
      <c r="H659" s="1310">
        <v>54.5</v>
      </c>
      <c r="I659" s="864" t="s">
        <v>238</v>
      </c>
      <c r="J659" s="59"/>
    </row>
    <row r="660" spans="2:10" ht="10.5" customHeight="1" x14ac:dyDescent="0.2">
      <c r="B660" s="278" t="s">
        <v>238</v>
      </c>
      <c r="C660" s="466">
        <v>50</v>
      </c>
      <c r="D660" s="466">
        <v>67</v>
      </c>
      <c r="E660" s="466">
        <v>338009</v>
      </c>
      <c r="F660" s="1785">
        <v>5049.8900000000003</v>
      </c>
      <c r="G660" s="1786"/>
      <c r="H660" s="1310">
        <v>113.5</v>
      </c>
      <c r="I660" s="865" t="s">
        <v>638</v>
      </c>
      <c r="J660" s="59"/>
    </row>
    <row r="661" spans="2:10" ht="10.5" customHeight="1" x14ac:dyDescent="0.2">
      <c r="B661" s="278" t="s">
        <v>638</v>
      </c>
      <c r="C661" s="466">
        <v>72</v>
      </c>
      <c r="D661" s="466">
        <v>128</v>
      </c>
      <c r="E661" s="466">
        <v>367305</v>
      </c>
      <c r="F661" s="1785">
        <v>2870.15</v>
      </c>
      <c r="G661" s="1786"/>
      <c r="H661" s="1309">
        <v>64.599999999999994</v>
      </c>
      <c r="I661" s="866" t="s">
        <v>666</v>
      </c>
      <c r="J661" s="59"/>
    </row>
    <row r="662" spans="2:10" ht="10.5" customHeight="1" x14ac:dyDescent="0.2">
      <c r="B662" s="278" t="s">
        <v>666</v>
      </c>
      <c r="C662" s="466">
        <v>40</v>
      </c>
      <c r="D662" s="466">
        <v>72</v>
      </c>
      <c r="E662" s="466">
        <v>178456</v>
      </c>
      <c r="F662" s="1785">
        <v>2464.21</v>
      </c>
      <c r="G662" s="1786"/>
      <c r="H662" s="1309">
        <v>55.4</v>
      </c>
      <c r="I662" s="866" t="s">
        <v>444</v>
      </c>
      <c r="J662" s="59"/>
    </row>
    <row r="663" spans="2:10" ht="10.5" customHeight="1" x14ac:dyDescent="0.2">
      <c r="B663" s="278"/>
      <c r="C663" s="466"/>
      <c r="D663" s="466"/>
      <c r="E663" s="466"/>
      <c r="F663" s="1785"/>
      <c r="G663" s="1786"/>
      <c r="H663" s="1311"/>
      <c r="I663" s="866"/>
      <c r="J663" s="59"/>
    </row>
    <row r="664" spans="2:10" ht="10.5" customHeight="1" x14ac:dyDescent="0.2">
      <c r="B664" s="278" t="s">
        <v>444</v>
      </c>
      <c r="C664" s="466">
        <v>49</v>
      </c>
      <c r="D664" s="466">
        <v>84</v>
      </c>
      <c r="E664" s="466">
        <v>238569</v>
      </c>
      <c r="F664" s="1785">
        <v>2849.11</v>
      </c>
      <c r="G664" s="1786"/>
      <c r="H664" s="1309">
        <v>65.2</v>
      </c>
      <c r="I664" s="866" t="s">
        <v>332</v>
      </c>
      <c r="J664" s="59"/>
    </row>
    <row r="665" spans="2:10" ht="10.5" customHeight="1" x14ac:dyDescent="0.2">
      <c r="B665" s="278" t="s">
        <v>332</v>
      </c>
      <c r="C665" s="466">
        <v>41</v>
      </c>
      <c r="D665" s="466">
        <v>66</v>
      </c>
      <c r="E665" s="466">
        <v>361907</v>
      </c>
      <c r="F665" s="1785">
        <v>5514.38</v>
      </c>
      <c r="G665" s="1786"/>
      <c r="H665" s="1309" t="s">
        <v>1387</v>
      </c>
      <c r="I665" s="866" t="s">
        <v>716</v>
      </c>
      <c r="J665" s="59"/>
    </row>
    <row r="666" spans="2:10" ht="10.5" customHeight="1" x14ac:dyDescent="0.2">
      <c r="B666" s="280">
        <v>39295</v>
      </c>
      <c r="C666" s="466">
        <v>54</v>
      </c>
      <c r="D666" s="466">
        <v>100</v>
      </c>
      <c r="E666" s="466">
        <v>615157</v>
      </c>
      <c r="F666" s="1785">
        <v>6122.1</v>
      </c>
      <c r="G666" s="1786"/>
      <c r="H666" s="1309">
        <v>131.4</v>
      </c>
      <c r="I666" s="866" t="s">
        <v>438</v>
      </c>
      <c r="J666" s="59"/>
    </row>
    <row r="667" spans="2:10" ht="10.5" customHeight="1" x14ac:dyDescent="0.2">
      <c r="B667" s="280">
        <v>39692</v>
      </c>
      <c r="C667" s="466">
        <v>55</v>
      </c>
      <c r="D667" s="466">
        <v>113</v>
      </c>
      <c r="E667" s="466">
        <v>716143</v>
      </c>
      <c r="F667" s="1785">
        <v>6360.69</v>
      </c>
      <c r="G667" s="1786"/>
      <c r="H667" s="1309" t="s">
        <v>1388</v>
      </c>
      <c r="I667" s="867">
        <v>40087</v>
      </c>
      <c r="J667" s="59"/>
    </row>
    <row r="668" spans="2:10" ht="10.5" customHeight="1" x14ac:dyDescent="0.2">
      <c r="B668" s="280">
        <v>40087</v>
      </c>
      <c r="C668" s="466">
        <v>57</v>
      </c>
      <c r="D668" s="466">
        <v>100</v>
      </c>
      <c r="E668" s="466">
        <v>463990</v>
      </c>
      <c r="F668" s="1785">
        <v>4659.6499999999996</v>
      </c>
      <c r="G668" s="1786"/>
      <c r="H668" s="1309">
        <v>100</v>
      </c>
      <c r="I668" s="867">
        <v>40483</v>
      </c>
      <c r="J668" s="59"/>
    </row>
    <row r="669" spans="2:10" ht="10.5" customHeight="1" x14ac:dyDescent="0.2">
      <c r="B669" s="280"/>
      <c r="C669" s="466"/>
      <c r="D669" s="466"/>
      <c r="E669" s="466"/>
      <c r="F669" s="1785"/>
      <c r="G669" s="1786"/>
      <c r="H669" s="1309"/>
      <c r="I669" s="867"/>
      <c r="J669" s="59"/>
    </row>
    <row r="670" spans="2:10" ht="10.5" customHeight="1" x14ac:dyDescent="0.2">
      <c r="B670" s="455" t="s">
        <v>290</v>
      </c>
      <c r="C670" s="466">
        <v>55</v>
      </c>
      <c r="D670" s="466">
        <v>73</v>
      </c>
      <c r="E670" s="466">
        <v>378088</v>
      </c>
      <c r="F670" s="1785">
        <v>5200.5200000000004</v>
      </c>
      <c r="G670" s="1786"/>
      <c r="H670" s="1309">
        <v>100.8</v>
      </c>
      <c r="I670" s="862" t="s">
        <v>293</v>
      </c>
      <c r="J670" s="59"/>
    </row>
    <row r="671" spans="2:10" ht="10.5" customHeight="1" x14ac:dyDescent="0.2">
      <c r="B671" s="299" t="s">
        <v>293</v>
      </c>
      <c r="C671" s="466">
        <v>45</v>
      </c>
      <c r="D671" s="466">
        <v>67</v>
      </c>
      <c r="E671" s="466">
        <v>553268</v>
      </c>
      <c r="F671" s="1785">
        <v>8287.26</v>
      </c>
      <c r="G671" s="1786"/>
      <c r="H671" s="1309" t="s">
        <v>1389</v>
      </c>
      <c r="I671" s="862" t="s">
        <v>1153</v>
      </c>
      <c r="J671" s="59"/>
    </row>
    <row r="672" spans="2:10" ht="10.5" customHeight="1" x14ac:dyDescent="0.2">
      <c r="B672" s="299" t="s">
        <v>1153</v>
      </c>
      <c r="C672" s="466">
        <v>47</v>
      </c>
      <c r="D672" s="466">
        <v>47</v>
      </c>
      <c r="E672" s="466">
        <v>411168</v>
      </c>
      <c r="F672" s="1785">
        <v>8755.8700000000008</v>
      </c>
      <c r="G672" s="1786"/>
      <c r="H672" s="1309">
        <v>140</v>
      </c>
      <c r="I672" s="862" t="s">
        <v>1189</v>
      </c>
      <c r="J672" s="59"/>
    </row>
    <row r="673" spans="2:12" ht="10.5" customHeight="1" x14ac:dyDescent="0.2">
      <c r="B673" s="299" t="s">
        <v>1189</v>
      </c>
      <c r="C673" s="466">
        <v>52</v>
      </c>
      <c r="D673" s="466">
        <v>84</v>
      </c>
      <c r="E673" s="466">
        <v>694087</v>
      </c>
      <c r="F673" s="1785">
        <v>8233.51</v>
      </c>
      <c r="G673" s="1786"/>
      <c r="H673" s="1309">
        <v>136</v>
      </c>
      <c r="I673" s="862" t="s">
        <v>1190</v>
      </c>
      <c r="J673" s="59"/>
    </row>
    <row r="674" spans="2:12" ht="10.5" customHeight="1" x14ac:dyDescent="0.2">
      <c r="B674" s="299" t="s">
        <v>1190</v>
      </c>
      <c r="C674" s="466">
        <v>58</v>
      </c>
      <c r="D674" s="466">
        <v>70</v>
      </c>
      <c r="E674" s="466">
        <v>538383</v>
      </c>
      <c r="F674" s="1785">
        <v>7581.86</v>
      </c>
      <c r="G674" s="1786"/>
      <c r="H674" s="1309">
        <v>118.4</v>
      </c>
      <c r="I674" s="862" t="s">
        <v>1230</v>
      </c>
      <c r="J674" s="59"/>
    </row>
    <row r="675" spans="2:12" ht="10.5" customHeight="1" x14ac:dyDescent="0.2">
      <c r="B675" s="299"/>
      <c r="C675" s="466"/>
      <c r="D675" s="466"/>
      <c r="E675" s="466"/>
      <c r="F675" s="1785"/>
      <c r="G675" s="1786"/>
      <c r="H675" s="1309"/>
      <c r="I675" s="862"/>
      <c r="J675" s="59"/>
    </row>
    <row r="676" spans="2:12" ht="10.5" customHeight="1" x14ac:dyDescent="0.2">
      <c r="B676" s="299" t="s">
        <v>1230</v>
      </c>
      <c r="C676" s="466">
        <v>23</v>
      </c>
      <c r="D676" s="466">
        <v>20</v>
      </c>
      <c r="E676" s="466">
        <v>154478</v>
      </c>
      <c r="F676" s="1785">
        <v>7721.68</v>
      </c>
      <c r="G676" s="1786"/>
      <c r="H676" s="1309">
        <v>133.6</v>
      </c>
      <c r="I676" s="862" t="s">
        <v>1250</v>
      </c>
      <c r="J676" s="59"/>
    </row>
    <row r="677" spans="2:12" ht="10.5" customHeight="1" x14ac:dyDescent="0.2">
      <c r="B677" s="299" t="s">
        <v>1250</v>
      </c>
      <c r="C677" s="466">
        <v>56</v>
      </c>
      <c r="D677" s="466">
        <v>104</v>
      </c>
      <c r="E677" s="466">
        <v>813810</v>
      </c>
      <c r="F677" s="1785">
        <v>7813.16</v>
      </c>
      <c r="G677" s="1786"/>
      <c r="H677" s="1309">
        <v>128.30000000000001</v>
      </c>
      <c r="I677" s="862" t="s">
        <v>1305</v>
      </c>
      <c r="J677" s="59"/>
    </row>
    <row r="678" spans="2:12" ht="10.5" customHeight="1" x14ac:dyDescent="0.2">
      <c r="B678" s="299" t="s">
        <v>1305</v>
      </c>
      <c r="C678" s="466">
        <v>56</v>
      </c>
      <c r="D678" s="466">
        <v>64</v>
      </c>
      <c r="E678" s="466">
        <v>504029</v>
      </c>
      <c r="F678" s="1785">
        <v>7814.63</v>
      </c>
      <c r="G678" s="1786"/>
      <c r="H678" s="1309">
        <v>127.4</v>
      </c>
      <c r="I678" s="862" t="s">
        <v>1332</v>
      </c>
      <c r="J678" s="59"/>
    </row>
    <row r="679" spans="2:12" ht="10.5" customHeight="1" x14ac:dyDescent="0.2">
      <c r="B679" s="299" t="s">
        <v>1332</v>
      </c>
      <c r="C679" s="466">
        <v>20</v>
      </c>
      <c r="D679" s="466">
        <v>22</v>
      </c>
      <c r="E679" s="466">
        <v>171554</v>
      </c>
      <c r="F679" s="1785">
        <v>7814.95</v>
      </c>
      <c r="G679" s="1786"/>
      <c r="H679" s="1309">
        <v>127.4</v>
      </c>
      <c r="I679" s="862" t="s">
        <v>1423</v>
      </c>
      <c r="J679" s="59"/>
    </row>
    <row r="680" spans="2:12" ht="10.5" customHeight="1" x14ac:dyDescent="0.2">
      <c r="B680" s="299" t="s">
        <v>1423</v>
      </c>
      <c r="C680" s="466">
        <v>38</v>
      </c>
      <c r="D680" s="466">
        <v>57</v>
      </c>
      <c r="E680" s="466">
        <v>442800</v>
      </c>
      <c r="F680" s="1785">
        <v>7813.96</v>
      </c>
      <c r="G680" s="1786"/>
      <c r="H680" s="1309">
        <v>127.5</v>
      </c>
      <c r="I680" s="862" t="s">
        <v>1809</v>
      </c>
      <c r="J680" s="59"/>
    </row>
    <row r="681" spans="2:12" ht="10.5" customHeight="1" x14ac:dyDescent="0.2">
      <c r="B681" s="299"/>
      <c r="C681" s="466"/>
      <c r="D681" s="466"/>
      <c r="E681" s="466"/>
      <c r="F681" s="1571"/>
      <c r="G681" s="1572"/>
      <c r="H681" s="1309"/>
      <c r="I681" s="862"/>
      <c r="J681" s="59"/>
    </row>
    <row r="682" spans="2:12" ht="10.5" customHeight="1" x14ac:dyDescent="0.2">
      <c r="B682" s="299" t="s">
        <v>1810</v>
      </c>
      <c r="C682" s="466">
        <v>40</v>
      </c>
      <c r="D682" s="466">
        <v>66</v>
      </c>
      <c r="E682" s="466" t="s">
        <v>400</v>
      </c>
      <c r="F682" s="1785" t="s">
        <v>400</v>
      </c>
      <c r="G682" s="1786"/>
      <c r="H682" s="1309" t="s">
        <v>400</v>
      </c>
      <c r="I682" s="862" t="s">
        <v>1864</v>
      </c>
      <c r="J682" s="59"/>
    </row>
    <row r="683" spans="2:12" ht="10.5" customHeight="1" x14ac:dyDescent="0.2">
      <c r="B683" s="1763" t="s">
        <v>231</v>
      </c>
      <c r="C683" s="1871" t="s">
        <v>1424</v>
      </c>
      <c r="D683" s="1872"/>
      <c r="E683" s="1872"/>
      <c r="F683" s="1872"/>
      <c r="G683" s="1872"/>
      <c r="H683" s="1872"/>
      <c r="I683" s="1872"/>
      <c r="J683" s="1872"/>
      <c r="K683" s="1872"/>
      <c r="L683" s="1873"/>
    </row>
    <row r="684" spans="2:12" ht="10.5" customHeight="1" x14ac:dyDescent="0.2">
      <c r="B684" s="1781"/>
      <c r="C684" s="273" t="s">
        <v>89</v>
      </c>
      <c r="D684" s="274" t="s">
        <v>94</v>
      </c>
      <c r="E684" s="274" t="s">
        <v>90</v>
      </c>
      <c r="F684" s="273" t="s">
        <v>621</v>
      </c>
      <c r="G684" s="273" t="s">
        <v>1087</v>
      </c>
      <c r="H684" s="274" t="s">
        <v>543</v>
      </c>
      <c r="I684" s="274" t="s">
        <v>245</v>
      </c>
      <c r="J684" s="273" t="s">
        <v>518</v>
      </c>
      <c r="K684" s="274" t="s">
        <v>95</v>
      </c>
      <c r="L684" s="273" t="s">
        <v>105</v>
      </c>
    </row>
    <row r="685" spans="2:12" ht="10.5" customHeight="1" x14ac:dyDescent="0.2">
      <c r="B685" s="1781"/>
      <c r="C685" s="325" t="s">
        <v>242</v>
      </c>
      <c r="D685" s="325" t="s">
        <v>242</v>
      </c>
      <c r="E685" s="325" t="s">
        <v>242</v>
      </c>
      <c r="F685" s="325"/>
      <c r="G685" s="325" t="s">
        <v>243</v>
      </c>
      <c r="H685" s="325"/>
      <c r="I685" s="325" t="s">
        <v>246</v>
      </c>
      <c r="J685" s="325"/>
      <c r="K685" s="325" t="s">
        <v>96</v>
      </c>
      <c r="L685" s="1284"/>
    </row>
    <row r="686" spans="2:12" ht="10.5" customHeight="1" x14ac:dyDescent="0.2">
      <c r="B686" s="1764"/>
      <c r="C686" s="1753" t="s">
        <v>236</v>
      </c>
      <c r="D686" s="1754"/>
      <c r="E686" s="1754"/>
      <c r="F686" s="1754"/>
      <c r="G686" s="1754"/>
      <c r="H686" s="1754"/>
      <c r="I686" s="1754"/>
      <c r="J686" s="1754"/>
      <c r="K686" s="1754"/>
      <c r="L686" s="1755"/>
    </row>
    <row r="687" spans="2:12" ht="10.5" customHeight="1" x14ac:dyDescent="0.2">
      <c r="B687" s="278" t="s">
        <v>398</v>
      </c>
      <c r="C687" s="663" t="s">
        <v>319</v>
      </c>
      <c r="D687" s="752" t="s">
        <v>319</v>
      </c>
      <c r="E687" s="944">
        <v>21.19</v>
      </c>
      <c r="F687" s="944">
        <v>32.25</v>
      </c>
      <c r="G687" s="943">
        <v>0.28000000000000003</v>
      </c>
      <c r="H687" s="944">
        <v>1.84</v>
      </c>
      <c r="I687" s="1312">
        <v>1.84</v>
      </c>
      <c r="J687" s="943">
        <v>0.65</v>
      </c>
      <c r="K687" s="947">
        <v>49.76</v>
      </c>
      <c r="L687" s="943">
        <f>SUM(G687:K687)</f>
        <v>54.37</v>
      </c>
    </row>
    <row r="688" spans="2:12" ht="10.5" customHeight="1" x14ac:dyDescent="0.2">
      <c r="B688" s="278" t="s">
        <v>399</v>
      </c>
      <c r="C688" s="752" t="s">
        <v>319</v>
      </c>
      <c r="D688" s="752" t="s">
        <v>319</v>
      </c>
      <c r="E688" s="944">
        <v>18.66</v>
      </c>
      <c r="F688" s="944">
        <v>16.27</v>
      </c>
      <c r="G688" s="943">
        <v>0.18</v>
      </c>
      <c r="H688" s="944">
        <v>2.08</v>
      </c>
      <c r="I688" s="943">
        <v>1.18</v>
      </c>
      <c r="J688" s="943">
        <v>0.5</v>
      </c>
      <c r="K688" s="947">
        <v>31.64</v>
      </c>
      <c r="L688" s="943">
        <f>SUM(G688:K688)</f>
        <v>35.58</v>
      </c>
    </row>
    <row r="689" spans="2:12" ht="10.5" customHeight="1" x14ac:dyDescent="0.2">
      <c r="B689" s="278" t="s">
        <v>280</v>
      </c>
      <c r="C689" s="752" t="s">
        <v>319</v>
      </c>
      <c r="D689" s="752" t="s">
        <v>319</v>
      </c>
      <c r="E689" s="944">
        <v>22.54</v>
      </c>
      <c r="F689" s="944">
        <v>38.28</v>
      </c>
      <c r="G689" s="943">
        <v>0.39</v>
      </c>
      <c r="H689" s="944">
        <v>2.4700000000000002</v>
      </c>
      <c r="I689" s="943">
        <v>2.06</v>
      </c>
      <c r="J689" s="943">
        <v>0.71</v>
      </c>
      <c r="K689" s="947">
        <v>63.57</v>
      </c>
      <c r="L689" s="943">
        <f>SUM(G689:K689)</f>
        <v>69.2</v>
      </c>
    </row>
    <row r="690" spans="2:12" ht="10.5" customHeight="1" x14ac:dyDescent="0.2">
      <c r="B690" s="278" t="s">
        <v>281</v>
      </c>
      <c r="C690" s="752" t="s">
        <v>319</v>
      </c>
      <c r="D690" s="752" t="s">
        <v>319</v>
      </c>
      <c r="E690" s="944">
        <v>24.09</v>
      </c>
      <c r="F690" s="944">
        <v>26.96</v>
      </c>
      <c r="G690" s="943">
        <v>0.32</v>
      </c>
      <c r="H690" s="944">
        <v>5.25</v>
      </c>
      <c r="I690" s="943">
        <v>0.35</v>
      </c>
      <c r="J690" s="943">
        <v>0.35</v>
      </c>
      <c r="K690" s="947">
        <v>37.68</v>
      </c>
      <c r="L690" s="943">
        <f>SUM(G690:K690)</f>
        <v>43.95</v>
      </c>
    </row>
    <row r="691" spans="2:12" ht="10.5" customHeight="1" x14ac:dyDescent="0.2">
      <c r="B691" s="278" t="s">
        <v>282</v>
      </c>
      <c r="C691" s="752" t="s">
        <v>319</v>
      </c>
      <c r="D691" s="752" t="s">
        <v>319</v>
      </c>
      <c r="E691" s="944">
        <v>16.8</v>
      </c>
      <c r="F691" s="944">
        <v>17.600000000000001</v>
      </c>
      <c r="G691" s="943">
        <v>0.2</v>
      </c>
      <c r="H691" s="944">
        <v>4.3</v>
      </c>
      <c r="I691" s="943">
        <v>0.06</v>
      </c>
      <c r="J691" s="943">
        <v>0.2</v>
      </c>
      <c r="K691" s="947">
        <v>26</v>
      </c>
      <c r="L691" s="943">
        <f>SUM(G691:K691)</f>
        <v>30.759999999999998</v>
      </c>
    </row>
    <row r="692" spans="2:12" ht="10.5" customHeight="1" x14ac:dyDescent="0.2">
      <c r="B692" s="504"/>
      <c r="C692" s="663"/>
      <c r="D692" s="663"/>
      <c r="E692" s="944"/>
      <c r="F692" s="944"/>
      <c r="G692" s="943"/>
      <c r="H692" s="944"/>
      <c r="I692" s="943"/>
      <c r="J692" s="943"/>
      <c r="K692" s="947"/>
      <c r="L692" s="943"/>
    </row>
    <row r="693" spans="2:12" ht="10.5" customHeight="1" x14ac:dyDescent="0.2">
      <c r="B693" s="278" t="s">
        <v>283</v>
      </c>
      <c r="C693" s="752" t="s">
        <v>319</v>
      </c>
      <c r="D693" s="752" t="s">
        <v>319</v>
      </c>
      <c r="E693" s="944">
        <v>9</v>
      </c>
      <c r="F693" s="944">
        <v>37</v>
      </c>
      <c r="G693" s="943">
        <v>0.1</v>
      </c>
      <c r="H693" s="944">
        <v>2.4</v>
      </c>
      <c r="I693" s="943">
        <v>0.5</v>
      </c>
      <c r="J693" s="943">
        <v>0.25</v>
      </c>
      <c r="K693" s="947">
        <v>49</v>
      </c>
      <c r="L693" s="943">
        <f>SUM(G693:K693)</f>
        <v>52.25</v>
      </c>
    </row>
    <row r="694" spans="2:12" ht="10.5" customHeight="1" x14ac:dyDescent="0.2">
      <c r="B694" s="462" t="s">
        <v>239</v>
      </c>
      <c r="C694" s="752" t="s">
        <v>319</v>
      </c>
      <c r="D694" s="752" t="s">
        <v>319</v>
      </c>
      <c r="E694" s="944">
        <v>22.95</v>
      </c>
      <c r="F694" s="944">
        <v>28</v>
      </c>
      <c r="G694" s="943">
        <v>0.2</v>
      </c>
      <c r="H694" s="944">
        <v>3.9</v>
      </c>
      <c r="I694" s="943">
        <v>1</v>
      </c>
      <c r="J694" s="943" t="s">
        <v>319</v>
      </c>
      <c r="K694" s="947">
        <v>57.5</v>
      </c>
      <c r="L694" s="943">
        <f>SUM(G694:K694)</f>
        <v>62.6</v>
      </c>
    </row>
    <row r="695" spans="2:12" ht="10.5" customHeight="1" x14ac:dyDescent="0.2">
      <c r="B695" s="278" t="s">
        <v>284</v>
      </c>
      <c r="C695" s="752" t="s">
        <v>319</v>
      </c>
      <c r="D695" s="752" t="s">
        <v>319</v>
      </c>
      <c r="E695" s="944">
        <v>38.25</v>
      </c>
      <c r="F695" s="944">
        <v>54.6</v>
      </c>
      <c r="G695" s="943">
        <v>0.16</v>
      </c>
      <c r="H695" s="944">
        <v>4.95</v>
      </c>
      <c r="I695" s="943">
        <v>2.38</v>
      </c>
      <c r="J695" s="943">
        <v>0.7</v>
      </c>
      <c r="K695" s="947">
        <v>82.8</v>
      </c>
      <c r="L695" s="943">
        <f>SUM(G695:K695)</f>
        <v>90.99</v>
      </c>
    </row>
    <row r="696" spans="2:12" ht="10.5" customHeight="1" x14ac:dyDescent="0.2">
      <c r="B696" s="278" t="s">
        <v>285</v>
      </c>
      <c r="C696" s="752" t="s">
        <v>319</v>
      </c>
      <c r="D696" s="752" t="s">
        <v>319</v>
      </c>
      <c r="E696" s="943">
        <v>18.75</v>
      </c>
      <c r="F696" s="953">
        <v>37.950000000000003</v>
      </c>
      <c r="G696" s="943">
        <v>0.2</v>
      </c>
      <c r="H696" s="943">
        <v>7.5</v>
      </c>
      <c r="I696" s="953">
        <v>0.38</v>
      </c>
      <c r="J696" s="943">
        <v>0.21</v>
      </c>
      <c r="K696" s="943">
        <v>55.2</v>
      </c>
      <c r="L696" s="943">
        <f>SUM(G696:K696)</f>
        <v>63.49</v>
      </c>
    </row>
    <row r="697" spans="2:12" ht="10.5" customHeight="1" x14ac:dyDescent="0.2">
      <c r="B697" s="278" t="s">
        <v>238</v>
      </c>
      <c r="C697" s="752" t="s">
        <v>319</v>
      </c>
      <c r="D697" s="752" t="s">
        <v>319</v>
      </c>
      <c r="E697" s="943">
        <v>15.9</v>
      </c>
      <c r="F697" s="953">
        <v>23</v>
      </c>
      <c r="G697" s="943">
        <v>0.11</v>
      </c>
      <c r="H697" s="943">
        <v>2.6</v>
      </c>
      <c r="I697" s="953">
        <v>0.3</v>
      </c>
      <c r="J697" s="943" t="s">
        <v>319</v>
      </c>
      <c r="K697" s="943">
        <v>18.100000000000001</v>
      </c>
      <c r="L697" s="943">
        <f>SUM(G697:K697)</f>
        <v>21.11</v>
      </c>
    </row>
    <row r="698" spans="2:12" ht="10.5" customHeight="1" x14ac:dyDescent="0.2">
      <c r="B698" s="278"/>
      <c r="C698" s="557"/>
      <c r="D698" s="557"/>
      <c r="E698" s="943"/>
      <c r="F698" s="953"/>
      <c r="G698" s="943"/>
      <c r="H698" s="943"/>
      <c r="I698" s="953"/>
      <c r="J698" s="943"/>
      <c r="K698" s="943"/>
      <c r="L698" s="943"/>
    </row>
    <row r="699" spans="2:12" ht="10.5" customHeight="1" x14ac:dyDescent="0.2">
      <c r="B699" s="278" t="s">
        <v>638</v>
      </c>
      <c r="C699" s="752" t="s">
        <v>319</v>
      </c>
      <c r="D699" s="752" t="s">
        <v>319</v>
      </c>
      <c r="E699" s="943">
        <v>40</v>
      </c>
      <c r="F699" s="953">
        <v>30.5</v>
      </c>
      <c r="G699" s="943">
        <v>0.22</v>
      </c>
      <c r="H699" s="943">
        <v>3.3</v>
      </c>
      <c r="I699" s="953">
        <v>1.08</v>
      </c>
      <c r="J699" s="943" t="s">
        <v>319</v>
      </c>
      <c r="K699" s="943">
        <v>39.9</v>
      </c>
      <c r="L699" s="943">
        <f>SUM(G699:K699)</f>
        <v>44.5</v>
      </c>
    </row>
    <row r="700" spans="2:12" ht="10.5" customHeight="1" x14ac:dyDescent="0.2">
      <c r="B700" s="278" t="s">
        <v>666</v>
      </c>
      <c r="C700" s="752" t="s">
        <v>319</v>
      </c>
      <c r="D700" s="752" t="s">
        <v>319</v>
      </c>
      <c r="E700" s="943">
        <v>18.45</v>
      </c>
      <c r="F700" s="953">
        <v>27.5</v>
      </c>
      <c r="G700" s="943">
        <v>0.25</v>
      </c>
      <c r="H700" s="943">
        <v>2.15</v>
      </c>
      <c r="I700" s="953">
        <v>0.72</v>
      </c>
      <c r="J700" s="943">
        <v>0.05</v>
      </c>
      <c r="K700" s="943">
        <v>14.88</v>
      </c>
      <c r="L700" s="943">
        <f>SUM(G700:K700)</f>
        <v>18.05</v>
      </c>
    </row>
    <row r="701" spans="2:12" ht="10.5" customHeight="1" x14ac:dyDescent="0.2">
      <c r="B701" s="278" t="s">
        <v>444</v>
      </c>
      <c r="C701" s="752" t="s">
        <v>319</v>
      </c>
      <c r="D701" s="752" t="s">
        <v>319</v>
      </c>
      <c r="E701" s="943">
        <v>26.1</v>
      </c>
      <c r="F701" s="943">
        <v>26</v>
      </c>
      <c r="G701" s="943" t="s">
        <v>319</v>
      </c>
      <c r="H701" s="943">
        <v>2.93</v>
      </c>
      <c r="I701" s="944" t="s">
        <v>319</v>
      </c>
      <c r="J701" s="943">
        <v>0.02</v>
      </c>
      <c r="K701" s="943">
        <v>18.95</v>
      </c>
      <c r="L701" s="943">
        <f>SUM(G701:K701)</f>
        <v>21.9</v>
      </c>
    </row>
    <row r="702" spans="2:12" ht="10.5" customHeight="1" x14ac:dyDescent="0.2">
      <c r="B702" s="278" t="s">
        <v>332</v>
      </c>
      <c r="C702" s="752" t="s">
        <v>319</v>
      </c>
      <c r="D702" s="752" t="s">
        <v>319</v>
      </c>
      <c r="E702" s="943">
        <v>21.75</v>
      </c>
      <c r="F702" s="943">
        <v>20.75</v>
      </c>
      <c r="G702" s="943">
        <v>0.03</v>
      </c>
      <c r="H702" s="943">
        <v>2.42</v>
      </c>
      <c r="I702" s="944" t="s">
        <v>319</v>
      </c>
      <c r="J702" s="943">
        <v>0.05</v>
      </c>
      <c r="K702" s="943">
        <v>13</v>
      </c>
      <c r="L702" s="943">
        <f>SUM(G702:K702)</f>
        <v>15.5</v>
      </c>
    </row>
    <row r="703" spans="2:12" ht="10.5" customHeight="1" x14ac:dyDescent="0.2">
      <c r="B703" s="280">
        <v>39295</v>
      </c>
      <c r="C703" s="752" t="s">
        <v>319</v>
      </c>
      <c r="D703" s="752" t="s">
        <v>319</v>
      </c>
      <c r="E703" s="943">
        <v>21.5</v>
      </c>
      <c r="F703" s="943">
        <v>35.700000000000003</v>
      </c>
      <c r="G703" s="943">
        <v>0.08</v>
      </c>
      <c r="H703" s="943">
        <v>5.81</v>
      </c>
      <c r="I703" s="944" t="s">
        <v>319</v>
      </c>
      <c r="J703" s="943">
        <v>0.06</v>
      </c>
      <c r="K703" s="943">
        <v>25.65</v>
      </c>
      <c r="L703" s="943">
        <f>SUM(G703:K703)</f>
        <v>31.599999999999998</v>
      </c>
    </row>
    <row r="704" spans="2:12" ht="10.5" customHeight="1" x14ac:dyDescent="0.2">
      <c r="B704" s="280"/>
      <c r="C704" s="557"/>
      <c r="D704" s="557"/>
      <c r="E704" s="943"/>
      <c r="F704" s="943"/>
      <c r="G704" s="943"/>
      <c r="H704" s="943"/>
      <c r="I704" s="943"/>
      <c r="J704" s="943"/>
      <c r="K704" s="943"/>
      <c r="L704" s="943"/>
    </row>
    <row r="705" spans="2:16" ht="10.5" customHeight="1" x14ac:dyDescent="0.2">
      <c r="B705" s="280">
        <v>39692</v>
      </c>
      <c r="C705" s="752" t="s">
        <v>319</v>
      </c>
      <c r="D705" s="752" t="s">
        <v>319</v>
      </c>
      <c r="E705" s="943">
        <v>31</v>
      </c>
      <c r="F705" s="943">
        <v>33.69</v>
      </c>
      <c r="G705" s="943" t="s">
        <v>319</v>
      </c>
      <c r="H705" s="943">
        <v>6.75</v>
      </c>
      <c r="I705" s="944" t="s">
        <v>319</v>
      </c>
      <c r="J705" s="943">
        <v>0.06</v>
      </c>
      <c r="K705" s="943">
        <v>28</v>
      </c>
      <c r="L705" s="943">
        <f>SUM(G705:K705)</f>
        <v>34.81</v>
      </c>
    </row>
    <row r="706" spans="2:16" ht="10.5" customHeight="1" x14ac:dyDescent="0.2">
      <c r="B706" s="280">
        <v>40087</v>
      </c>
      <c r="C706" s="752" t="s">
        <v>319</v>
      </c>
      <c r="D706" s="752" t="s">
        <v>319</v>
      </c>
      <c r="E706" s="943">
        <v>27.12</v>
      </c>
      <c r="F706" s="943">
        <v>35</v>
      </c>
      <c r="G706" s="943">
        <v>0.3</v>
      </c>
      <c r="H706" s="943">
        <v>3.52</v>
      </c>
      <c r="I706" s="944" t="s">
        <v>319</v>
      </c>
      <c r="J706" s="943">
        <v>0.06</v>
      </c>
      <c r="K706" s="943">
        <v>22</v>
      </c>
      <c r="L706" s="943">
        <f>SUM(G706:K706)</f>
        <v>25.88</v>
      </c>
    </row>
    <row r="707" spans="2:16" ht="10.5" customHeight="1" x14ac:dyDescent="0.2">
      <c r="B707" s="299" t="s">
        <v>290</v>
      </c>
      <c r="C707" s="752" t="s">
        <v>319</v>
      </c>
      <c r="D707" s="752" t="s">
        <v>319</v>
      </c>
      <c r="E707" s="943">
        <v>18.95</v>
      </c>
      <c r="F707" s="943">
        <v>20.7</v>
      </c>
      <c r="G707" s="943">
        <v>0.2</v>
      </c>
      <c r="H707" s="943">
        <v>3.5</v>
      </c>
      <c r="I707" s="944" t="s">
        <v>319</v>
      </c>
      <c r="J707" s="943" t="s">
        <v>319</v>
      </c>
      <c r="K707" s="943">
        <v>20.9</v>
      </c>
      <c r="L707" s="943">
        <f>SUM(G707:K707)</f>
        <v>24.599999999999998</v>
      </c>
    </row>
    <row r="708" spans="2:16" ht="10.5" customHeight="1" x14ac:dyDescent="0.2">
      <c r="B708" s="299" t="s">
        <v>293</v>
      </c>
      <c r="C708" s="557" t="s">
        <v>319</v>
      </c>
      <c r="D708" s="557" t="s">
        <v>319</v>
      </c>
      <c r="E708" s="943">
        <v>16.899999999999999</v>
      </c>
      <c r="F708" s="943">
        <v>21.8</v>
      </c>
      <c r="G708" s="943">
        <v>0.15</v>
      </c>
      <c r="H708" s="943">
        <v>3.35</v>
      </c>
      <c r="I708" s="943" t="s">
        <v>319</v>
      </c>
      <c r="J708" s="943" t="s">
        <v>319</v>
      </c>
      <c r="K708" s="943">
        <v>16.8</v>
      </c>
      <c r="L708" s="943">
        <f>SUM(G708:K708)</f>
        <v>20.3</v>
      </c>
    </row>
    <row r="709" spans="2:16" ht="10.5" customHeight="1" x14ac:dyDescent="0.2">
      <c r="B709" s="299" t="s">
        <v>1153</v>
      </c>
      <c r="C709" s="557" t="s">
        <v>319</v>
      </c>
      <c r="D709" s="557" t="s">
        <v>319</v>
      </c>
      <c r="E709" s="943">
        <v>14</v>
      </c>
      <c r="F709" s="943">
        <v>15.1</v>
      </c>
      <c r="G709" s="943">
        <v>0.15</v>
      </c>
      <c r="H709" s="943">
        <v>1.5</v>
      </c>
      <c r="I709" s="943">
        <v>0.75</v>
      </c>
      <c r="J709" s="943" t="s">
        <v>319</v>
      </c>
      <c r="K709" s="943">
        <v>10</v>
      </c>
      <c r="L709" s="943">
        <f>SUM(G709:K709)</f>
        <v>12.4</v>
      </c>
    </row>
    <row r="710" spans="2:16" ht="10.5" customHeight="1" x14ac:dyDescent="0.2">
      <c r="B710" s="299"/>
      <c r="C710" s="557"/>
      <c r="D710" s="752"/>
      <c r="E710" s="943"/>
      <c r="F710" s="943"/>
      <c r="G710" s="943"/>
      <c r="H710" s="943"/>
      <c r="I710" s="944"/>
      <c r="J710" s="943"/>
      <c r="K710" s="943"/>
      <c r="L710" s="943"/>
    </row>
    <row r="711" spans="2:16" ht="10.5" customHeight="1" x14ac:dyDescent="0.2">
      <c r="B711" s="299" t="s">
        <v>1189</v>
      </c>
      <c r="C711" s="557" t="s">
        <v>319</v>
      </c>
      <c r="D711" s="752" t="s">
        <v>319</v>
      </c>
      <c r="E711" s="943">
        <v>18.2</v>
      </c>
      <c r="F711" s="943">
        <v>23.5</v>
      </c>
      <c r="G711" s="943">
        <v>0.09</v>
      </c>
      <c r="H711" s="943">
        <v>4.1100000000000003</v>
      </c>
      <c r="I711" s="944">
        <v>0.1</v>
      </c>
      <c r="J711" s="943" t="s">
        <v>319</v>
      </c>
      <c r="K711" s="943">
        <v>28.5</v>
      </c>
      <c r="L711" s="943">
        <f>SUM(G711:K711)</f>
        <v>32.799999999999997</v>
      </c>
    </row>
    <row r="712" spans="2:16" ht="10.5" customHeight="1" x14ac:dyDescent="0.2">
      <c r="B712" s="299" t="s">
        <v>1190</v>
      </c>
      <c r="C712" s="557" t="s">
        <v>319</v>
      </c>
      <c r="D712" s="752" t="s">
        <v>319</v>
      </c>
      <c r="E712" s="943">
        <v>22.7</v>
      </c>
      <c r="F712" s="943">
        <v>21.8</v>
      </c>
      <c r="G712" s="943">
        <v>0.1</v>
      </c>
      <c r="H712" s="943">
        <v>3.25</v>
      </c>
      <c r="I712" s="944" t="s">
        <v>319</v>
      </c>
      <c r="J712" s="943" t="s">
        <v>319</v>
      </c>
      <c r="K712" s="943">
        <v>14.45</v>
      </c>
      <c r="L712" s="943">
        <f>SUM(G712:K712)</f>
        <v>17.8</v>
      </c>
      <c r="M712" s="73"/>
      <c r="N712" s="73"/>
      <c r="O712" s="73"/>
      <c r="P712" s="73"/>
    </row>
    <row r="713" spans="2:16" ht="10.5" customHeight="1" x14ac:dyDescent="0.2">
      <c r="B713" s="299" t="s">
        <v>1230</v>
      </c>
      <c r="C713" s="557" t="s">
        <v>319</v>
      </c>
      <c r="D713" s="752" t="s">
        <v>319</v>
      </c>
      <c r="E713" s="943">
        <v>10</v>
      </c>
      <c r="F713" s="943">
        <v>2.92</v>
      </c>
      <c r="G713" s="943" t="s">
        <v>319</v>
      </c>
      <c r="H713" s="943">
        <v>1.44</v>
      </c>
      <c r="I713" s="944" t="s">
        <v>319</v>
      </c>
      <c r="J713" s="943" t="s">
        <v>319</v>
      </c>
      <c r="K713" s="943">
        <v>3.32</v>
      </c>
      <c r="L713" s="943">
        <v>17.68</v>
      </c>
      <c r="M713" s="73"/>
      <c r="N713" s="73"/>
      <c r="O713" s="73"/>
      <c r="P713" s="73"/>
    </row>
    <row r="714" spans="2:16" ht="10.5" customHeight="1" x14ac:dyDescent="0.2">
      <c r="B714" s="299" t="s">
        <v>1250</v>
      </c>
      <c r="C714" s="557" t="s">
        <v>319</v>
      </c>
      <c r="D714" s="752" t="s">
        <v>319</v>
      </c>
      <c r="E714" s="943">
        <v>14</v>
      </c>
      <c r="F714" s="943">
        <v>34.1</v>
      </c>
      <c r="G714" s="943" t="s">
        <v>319</v>
      </c>
      <c r="H714" s="943">
        <v>4.8</v>
      </c>
      <c r="I714" s="944" t="s">
        <v>319</v>
      </c>
      <c r="J714" s="943" t="s">
        <v>319</v>
      </c>
      <c r="K714" s="943">
        <v>39.15</v>
      </c>
      <c r="L714" s="943">
        <v>92.05</v>
      </c>
      <c r="M714" s="73"/>
      <c r="N714" s="73"/>
      <c r="O714" s="73"/>
      <c r="P714" s="73"/>
    </row>
    <row r="715" spans="2:16" ht="10.5" customHeight="1" x14ac:dyDescent="0.2">
      <c r="B715" s="299" t="s">
        <v>1305</v>
      </c>
      <c r="C715" s="557" t="s">
        <v>319</v>
      </c>
      <c r="D715" s="557" t="s">
        <v>319</v>
      </c>
      <c r="E715" s="943">
        <v>7</v>
      </c>
      <c r="F715" s="943">
        <v>21.15</v>
      </c>
      <c r="G715" s="557" t="s">
        <v>319</v>
      </c>
      <c r="H715" s="943">
        <v>7.35</v>
      </c>
      <c r="I715" s="557" t="s">
        <v>319</v>
      </c>
      <c r="J715" s="557" t="s">
        <v>319</v>
      </c>
      <c r="K715" s="943">
        <v>21.5</v>
      </c>
      <c r="L715" s="943">
        <v>57</v>
      </c>
      <c r="M715" s="73"/>
      <c r="N715" s="73"/>
      <c r="O715" s="73"/>
      <c r="P715" s="73"/>
    </row>
    <row r="716" spans="2:16" ht="10.5" customHeight="1" x14ac:dyDescent="0.2">
      <c r="B716" s="299"/>
      <c r="C716" s="557"/>
      <c r="D716" s="557"/>
      <c r="E716" s="943"/>
      <c r="F716" s="943"/>
      <c r="G716" s="557"/>
      <c r="H716" s="943"/>
      <c r="I716" s="557"/>
      <c r="J716" s="557"/>
      <c r="K716" s="943"/>
      <c r="L716" s="943"/>
      <c r="M716" s="73"/>
      <c r="N716" s="73"/>
      <c r="O716" s="73"/>
      <c r="P716" s="73"/>
    </row>
    <row r="717" spans="2:16" ht="10.5" customHeight="1" x14ac:dyDescent="0.2">
      <c r="B717" s="299" t="s">
        <v>1332</v>
      </c>
      <c r="C717" s="557" t="s">
        <v>319</v>
      </c>
      <c r="D717" s="557" t="s">
        <v>319</v>
      </c>
      <c r="E717" s="943">
        <v>2.52</v>
      </c>
      <c r="F717" s="943">
        <v>9.7799999999999994</v>
      </c>
      <c r="G717" s="557" t="s">
        <v>319</v>
      </c>
      <c r="H717" s="943">
        <v>3.53</v>
      </c>
      <c r="I717" s="557" t="s">
        <v>319</v>
      </c>
      <c r="J717" s="557" t="s">
        <v>319</v>
      </c>
      <c r="K717" s="943">
        <v>3.57</v>
      </c>
      <c r="L717" s="943">
        <v>19.399999999999999</v>
      </c>
      <c r="M717" s="73"/>
      <c r="N717" s="73"/>
      <c r="O717" s="73"/>
      <c r="P717" s="73"/>
    </row>
    <row r="718" spans="2:16" ht="10.5" customHeight="1" x14ac:dyDescent="0.2">
      <c r="B718" s="299" t="s">
        <v>1423</v>
      </c>
      <c r="C718" s="557" t="s">
        <v>319</v>
      </c>
      <c r="D718" s="557" t="s">
        <v>319</v>
      </c>
      <c r="E718" s="943">
        <v>2.58</v>
      </c>
      <c r="F718" s="943">
        <v>15.4</v>
      </c>
      <c r="G718" s="557" t="s">
        <v>319</v>
      </c>
      <c r="H718" s="943">
        <v>5.22</v>
      </c>
      <c r="I718" s="557" t="s">
        <v>319</v>
      </c>
      <c r="J718" s="557" t="s">
        <v>319</v>
      </c>
      <c r="K718" s="943">
        <v>26.88</v>
      </c>
      <c r="L718" s="943">
        <v>50.08</v>
      </c>
      <c r="M718" s="73"/>
      <c r="N718" s="73"/>
      <c r="O718" s="73"/>
      <c r="P718" s="73"/>
    </row>
    <row r="719" spans="2:16" ht="10.5" customHeight="1" x14ac:dyDescent="0.2">
      <c r="B719" s="300" t="s">
        <v>1810</v>
      </c>
      <c r="C719" s="753" t="s">
        <v>319</v>
      </c>
      <c r="D719" s="753" t="s">
        <v>319</v>
      </c>
      <c r="E719" s="954">
        <v>3.3</v>
      </c>
      <c r="F719" s="954">
        <v>25.37</v>
      </c>
      <c r="G719" s="954">
        <v>0.05</v>
      </c>
      <c r="H719" s="954">
        <v>6.3</v>
      </c>
      <c r="I719" s="753" t="s">
        <v>319</v>
      </c>
      <c r="J719" s="753" t="s">
        <v>319</v>
      </c>
      <c r="K719" s="954">
        <v>23.4</v>
      </c>
      <c r="L719" s="954">
        <v>58.42</v>
      </c>
      <c r="M719" s="74"/>
      <c r="N719" s="74"/>
      <c r="O719" s="74"/>
      <c r="P719" s="74"/>
    </row>
    <row r="720" spans="2:16" ht="6" customHeight="1" x14ac:dyDescent="0.2">
      <c r="B720" s="1103"/>
      <c r="C720" s="1117"/>
      <c r="D720" s="1117"/>
      <c r="E720" s="953"/>
      <c r="F720" s="953"/>
      <c r="G720" s="953"/>
      <c r="H720" s="953"/>
      <c r="I720" s="953"/>
      <c r="J720" s="953"/>
      <c r="K720" s="1096"/>
      <c r="L720" s="1096"/>
      <c r="M720" s="1096"/>
      <c r="N720" s="1096"/>
      <c r="O720" s="1096"/>
      <c r="P720" s="1096"/>
    </row>
    <row r="721" spans="2:16" ht="10.5" customHeight="1" x14ac:dyDescent="0.2">
      <c r="B721" s="1097" t="s">
        <v>1064</v>
      </c>
      <c r="C721" s="1118"/>
      <c r="D721" s="1118"/>
      <c r="E721" s="1118"/>
      <c r="F721" s="1118"/>
      <c r="G721" s="1118"/>
      <c r="H721" s="83"/>
      <c r="I721" s="74"/>
      <c r="J721" s="74"/>
      <c r="K721" s="74"/>
      <c r="L721" s="74"/>
      <c r="M721" s="74"/>
      <c r="N721" s="74"/>
      <c r="O721" s="74"/>
      <c r="P721" s="74"/>
    </row>
    <row r="722" spans="2:16" ht="10.5" customHeight="1" x14ac:dyDescent="0.2">
      <c r="B722" s="1097" t="s">
        <v>1065</v>
      </c>
      <c r="C722" s="1097"/>
      <c r="D722" s="1097"/>
      <c r="E722" s="1097"/>
      <c r="F722" s="1097"/>
      <c r="G722" s="1097"/>
      <c r="H722" s="74"/>
      <c r="I722" s="74"/>
      <c r="J722" s="74"/>
      <c r="K722" s="74"/>
      <c r="L722" s="74"/>
      <c r="M722" s="74"/>
      <c r="N722" s="74"/>
      <c r="O722" s="74"/>
      <c r="P722" s="74"/>
    </row>
    <row r="723" spans="2:16" ht="10.5" customHeight="1" x14ac:dyDescent="0.2">
      <c r="B723" s="1097" t="s">
        <v>1066</v>
      </c>
      <c r="C723" s="1097"/>
      <c r="D723" s="1097"/>
      <c r="E723" s="1097"/>
      <c r="F723" s="1097"/>
      <c r="G723" s="1097"/>
      <c r="H723" s="74"/>
      <c r="I723" s="74"/>
      <c r="J723" s="74"/>
      <c r="K723" s="74"/>
      <c r="L723" s="74"/>
      <c r="M723" s="74"/>
      <c r="N723" s="74"/>
      <c r="O723" s="74"/>
      <c r="P723" s="74"/>
    </row>
    <row r="724" spans="2:16" ht="10.5" customHeight="1" x14ac:dyDescent="0.2">
      <c r="B724" s="1097" t="s">
        <v>1037</v>
      </c>
      <c r="C724" s="1097"/>
      <c r="D724" s="1097"/>
      <c r="E724" s="1097"/>
      <c r="F724" s="1097"/>
      <c r="G724" s="1097"/>
      <c r="H724" s="74"/>
      <c r="I724" s="74"/>
      <c r="J724" s="74"/>
      <c r="K724" s="74"/>
      <c r="L724" s="74"/>
      <c r="M724" s="74"/>
      <c r="N724" s="74"/>
      <c r="O724" s="74"/>
      <c r="P724" s="74"/>
    </row>
    <row r="725" spans="2:16" ht="10.5" customHeight="1" x14ac:dyDescent="0.2">
      <c r="B725" s="1797" t="s">
        <v>1333</v>
      </c>
      <c r="C725" s="1798"/>
      <c r="D725" s="1798"/>
      <c r="E725" s="1798"/>
      <c r="F725" s="1798"/>
      <c r="G725" s="1798"/>
      <c r="H725" s="74"/>
      <c r="I725" s="74"/>
      <c r="J725" s="74"/>
      <c r="K725" s="74"/>
      <c r="L725" s="74"/>
      <c r="M725" s="74"/>
      <c r="N725" s="74"/>
      <c r="O725" s="74"/>
      <c r="P725" s="74"/>
    </row>
    <row r="726" spans="2:16" ht="10.5" customHeight="1" x14ac:dyDescent="0.2">
      <c r="B726" s="1097" t="s">
        <v>1334</v>
      </c>
      <c r="C726" s="1097"/>
      <c r="D726" s="1097"/>
      <c r="E726" s="1097" t="s">
        <v>423</v>
      </c>
      <c r="F726" s="1097"/>
      <c r="G726" s="1097"/>
      <c r="H726" s="74"/>
      <c r="I726" s="404"/>
      <c r="J726" s="404"/>
      <c r="K726" s="404"/>
      <c r="L726" s="404"/>
      <c r="M726" s="404"/>
      <c r="N726" s="404"/>
      <c r="O726" s="404"/>
      <c r="P726" s="404"/>
    </row>
    <row r="727" spans="2:16" ht="10.5" customHeight="1" x14ac:dyDescent="0.2">
      <c r="H727" s="74"/>
      <c r="I727" s="404"/>
      <c r="J727" s="404"/>
      <c r="K727" s="404"/>
      <c r="L727" s="404"/>
      <c r="M727" s="404"/>
      <c r="N727" s="404"/>
      <c r="O727" s="404"/>
      <c r="P727" s="404"/>
    </row>
    <row r="728" spans="2:16" ht="10.5" customHeight="1" x14ac:dyDescent="0.2">
      <c r="H728" s="74"/>
      <c r="I728" s="404"/>
      <c r="J728" s="404"/>
      <c r="K728" s="404"/>
      <c r="L728" s="404"/>
      <c r="M728" s="404"/>
      <c r="N728" s="404"/>
      <c r="O728" s="404"/>
      <c r="P728" s="404"/>
    </row>
    <row r="729" spans="2:16" ht="10.5" customHeight="1" x14ac:dyDescent="0.2">
      <c r="B729" s="1097"/>
      <c r="C729" s="1097"/>
      <c r="D729" s="1097"/>
      <c r="E729" s="1097"/>
      <c r="F729" s="1097"/>
      <c r="G729" s="1097"/>
      <c r="H729" s="1096"/>
      <c r="I729" s="1096"/>
      <c r="J729" s="1096"/>
      <c r="K729" s="1096"/>
      <c r="L729" s="1096"/>
      <c r="M729" s="1096"/>
      <c r="N729" s="1096"/>
      <c r="O729" s="1096"/>
      <c r="P729" s="1096"/>
    </row>
    <row r="730" spans="2:16" ht="10.5" customHeight="1" x14ac:dyDescent="0.2">
      <c r="B730" s="1097"/>
      <c r="C730" s="1097"/>
      <c r="D730" s="1097"/>
      <c r="E730" s="1097"/>
      <c r="F730" s="1097"/>
      <c r="G730" s="1097"/>
      <c r="H730" s="1096"/>
      <c r="I730" s="1096"/>
      <c r="J730" s="1096"/>
      <c r="K730" s="1096"/>
      <c r="L730" s="1096"/>
      <c r="M730" s="1096"/>
      <c r="N730" s="1096"/>
      <c r="O730" s="1096"/>
      <c r="P730" s="1096"/>
    </row>
    <row r="731" spans="2:16" ht="10.5" customHeight="1" x14ac:dyDescent="0.2">
      <c r="B731" s="1097"/>
      <c r="C731" s="1097"/>
      <c r="D731" s="1097"/>
      <c r="E731" s="1097"/>
      <c r="F731" s="1097"/>
      <c r="G731" s="1097"/>
      <c r="H731" s="1096"/>
      <c r="I731" s="1096"/>
      <c r="J731" s="1096"/>
      <c r="K731" s="1096"/>
      <c r="L731" s="1096"/>
      <c r="M731" s="1096"/>
      <c r="N731" s="1096"/>
      <c r="O731" s="1096"/>
      <c r="P731" s="1096"/>
    </row>
    <row r="732" spans="2:16" ht="10.5" customHeight="1" x14ac:dyDescent="0.2">
      <c r="B732" s="1097"/>
      <c r="C732" s="1097"/>
      <c r="D732" s="1097"/>
      <c r="E732" s="1097"/>
      <c r="F732" s="1097"/>
      <c r="G732" s="1097"/>
      <c r="H732" s="1096"/>
      <c r="I732" s="1096"/>
      <c r="J732" s="1096"/>
      <c r="K732" s="1096"/>
      <c r="L732" s="1096"/>
      <c r="M732" s="1096"/>
      <c r="N732" s="1096"/>
      <c r="O732" s="1096"/>
      <c r="P732" s="1096"/>
    </row>
    <row r="733" spans="2:16" ht="10.5" customHeight="1" x14ac:dyDescent="0.2">
      <c r="B733" s="1097"/>
      <c r="C733" s="1097"/>
      <c r="D733" s="1097"/>
      <c r="E733" s="1097"/>
      <c r="F733" s="1097"/>
      <c r="G733" s="1097"/>
      <c r="H733" s="1096"/>
      <c r="I733" s="1096"/>
      <c r="J733" s="1096"/>
      <c r="K733" s="1096"/>
      <c r="L733" s="1096"/>
      <c r="M733" s="1096"/>
      <c r="N733" s="1096"/>
      <c r="O733" s="1096"/>
      <c r="P733" s="1096"/>
    </row>
    <row r="734" spans="2:16" ht="10.5" customHeight="1" x14ac:dyDescent="0.2">
      <c r="B734" s="1097"/>
      <c r="C734" s="1097"/>
      <c r="D734" s="1097"/>
      <c r="E734" s="1097"/>
      <c r="F734" s="1097"/>
      <c r="G734" s="1097"/>
      <c r="H734" s="1096"/>
      <c r="I734" s="1096"/>
      <c r="J734" s="1096"/>
      <c r="K734" s="1096"/>
      <c r="L734" s="1096"/>
      <c r="M734" s="1096"/>
      <c r="N734" s="1096"/>
      <c r="O734" s="1096"/>
      <c r="P734" s="1096"/>
    </row>
    <row r="735" spans="2:16" ht="10.5" customHeight="1" x14ac:dyDescent="0.2">
      <c r="B735" s="1097"/>
      <c r="C735" s="1097"/>
      <c r="D735" s="1097"/>
      <c r="E735" s="1097"/>
      <c r="F735" s="1097"/>
      <c r="G735" s="1097"/>
      <c r="H735" s="1096"/>
      <c r="I735" s="1096"/>
      <c r="J735" s="1096"/>
      <c r="K735" s="1096"/>
      <c r="L735" s="1096"/>
      <c r="M735" s="1096"/>
      <c r="N735" s="1096"/>
      <c r="O735" s="1096"/>
      <c r="P735" s="1096"/>
    </row>
    <row r="736" spans="2:16" ht="10.5" customHeight="1" x14ac:dyDescent="0.2">
      <c r="B736" s="1097"/>
      <c r="C736" s="1097"/>
      <c r="D736" s="1097"/>
      <c r="E736" s="1097"/>
      <c r="F736" s="1097"/>
      <c r="G736" s="1097"/>
      <c r="H736" s="1096"/>
      <c r="I736" s="1096"/>
      <c r="J736" s="1096"/>
      <c r="K736" s="1096"/>
      <c r="L736" s="1096"/>
      <c r="M736" s="1096"/>
      <c r="N736" s="1096"/>
      <c r="O736" s="1096"/>
      <c r="P736" s="1096"/>
    </row>
    <row r="737" spans="2:16" ht="10.5" customHeight="1" x14ac:dyDescent="0.2">
      <c r="B737" s="1097"/>
      <c r="C737" s="1097"/>
      <c r="D737" s="1097"/>
      <c r="E737" s="1097"/>
      <c r="F737" s="1097"/>
      <c r="G737" s="1097"/>
      <c r="H737" s="1096"/>
      <c r="I737" s="1096"/>
      <c r="J737" s="1096"/>
      <c r="K737" s="1096"/>
      <c r="L737" s="1096"/>
      <c r="M737" s="1096"/>
      <c r="N737" s="1096"/>
      <c r="O737" s="1096"/>
      <c r="P737" s="1096"/>
    </row>
    <row r="738" spans="2:16" ht="10.5" customHeight="1" x14ac:dyDescent="0.2">
      <c r="B738" s="1097"/>
      <c r="C738" s="1097"/>
      <c r="D738" s="1097"/>
      <c r="E738" s="1097"/>
      <c r="F738" s="1097"/>
      <c r="G738" s="1097"/>
      <c r="H738" s="1096"/>
      <c r="I738" s="1096"/>
      <c r="J738" s="1096"/>
      <c r="K738" s="1096"/>
      <c r="L738" s="1096"/>
      <c r="M738" s="1096"/>
      <c r="N738" s="1096"/>
      <c r="O738" s="1096"/>
      <c r="P738" s="1096"/>
    </row>
    <row r="739" spans="2:16" ht="10.5" customHeight="1" x14ac:dyDescent="0.2">
      <c r="B739" s="409"/>
      <c r="C739" s="409"/>
      <c r="D739" s="409"/>
      <c r="E739" s="409"/>
      <c r="F739" s="409"/>
      <c r="G739" s="409"/>
      <c r="H739" s="404"/>
      <c r="I739" s="404"/>
      <c r="J739" s="404"/>
      <c r="K739" s="404"/>
      <c r="L739" s="404"/>
      <c r="M739" s="404"/>
      <c r="N739" s="404"/>
      <c r="O739" s="404"/>
      <c r="P739" s="404"/>
    </row>
    <row r="740" spans="2:16" ht="10.5" customHeight="1" x14ac:dyDescent="0.2">
      <c r="B740" s="409"/>
      <c r="C740" s="409"/>
      <c r="D740" s="409"/>
      <c r="E740" s="409"/>
      <c r="F740" s="409"/>
      <c r="G740" s="144">
        <v>14</v>
      </c>
      <c r="H740" s="404"/>
      <c r="I740" s="83"/>
      <c r="J740" s="83"/>
      <c r="K740" s="74"/>
      <c r="L740" s="74"/>
      <c r="M740" s="74"/>
      <c r="N740" s="74"/>
      <c r="O740" s="74"/>
      <c r="P740" s="74"/>
    </row>
    <row r="741" spans="2:16" ht="10.5" customHeight="1" x14ac:dyDescent="0.2">
      <c r="B741" s="1099"/>
      <c r="C741" s="1099"/>
      <c r="D741" s="1099"/>
      <c r="E741" s="1099"/>
      <c r="F741" s="1099"/>
      <c r="G741" s="144"/>
      <c r="H741" s="1096"/>
      <c r="I741" s="83"/>
      <c r="J741" s="83"/>
      <c r="K741" s="1096"/>
      <c r="L741" s="1096"/>
      <c r="M741" s="1096"/>
      <c r="N741" s="1096"/>
      <c r="O741" s="1096"/>
      <c r="P741" s="1096"/>
    </row>
    <row r="742" spans="2:16" ht="10.5" customHeight="1" x14ac:dyDescent="0.2">
      <c r="B742" s="409"/>
      <c r="C742" s="409"/>
      <c r="D742" s="409"/>
      <c r="E742" s="409"/>
      <c r="F742" s="409"/>
      <c r="G742" s="409"/>
      <c r="H742" s="404"/>
      <c r="I742" s="74"/>
      <c r="J742" s="74"/>
      <c r="K742" s="74"/>
      <c r="L742" s="74"/>
      <c r="M742" s="74"/>
      <c r="N742" s="74"/>
      <c r="O742" s="74"/>
      <c r="P742" s="74"/>
    </row>
    <row r="743" spans="2:16" ht="10.5" customHeight="1" x14ac:dyDescent="0.2">
      <c r="B743" s="47" t="s">
        <v>1689</v>
      </c>
      <c r="C743" s="74"/>
      <c r="D743" s="74"/>
      <c r="E743" s="74"/>
      <c r="F743" s="74"/>
      <c r="G743" s="74"/>
      <c r="H743" s="85"/>
      <c r="I743" s="74"/>
      <c r="J743" s="74"/>
      <c r="K743" s="74"/>
      <c r="L743" s="74"/>
      <c r="M743" s="74"/>
      <c r="N743" s="74"/>
      <c r="O743" s="74"/>
      <c r="P743" s="74"/>
    </row>
    <row r="744" spans="2:16" ht="10.5" customHeight="1" x14ac:dyDescent="0.2">
      <c r="B744" s="1763" t="s">
        <v>1067</v>
      </c>
      <c r="C744" s="1756" t="s">
        <v>1227</v>
      </c>
      <c r="D744" s="1787" t="s">
        <v>10</v>
      </c>
      <c r="E744" s="1788"/>
      <c r="F744" s="1788"/>
      <c r="G744" s="1789"/>
      <c r="H744" s="298" t="s">
        <v>104</v>
      </c>
      <c r="I744" s="74"/>
      <c r="J744" s="74"/>
      <c r="K744" s="74"/>
      <c r="L744" s="74"/>
      <c r="M744" s="74"/>
      <c r="N744" s="74"/>
      <c r="O744" s="74"/>
      <c r="P744" s="74"/>
    </row>
    <row r="745" spans="2:16" ht="33.75" customHeight="1" x14ac:dyDescent="0.2">
      <c r="B745" s="1781"/>
      <c r="C745" s="1757"/>
      <c r="D745" s="260" t="s">
        <v>12</v>
      </c>
      <c r="E745" s="260" t="s">
        <v>121</v>
      </c>
      <c r="F745" s="260" t="s">
        <v>892</v>
      </c>
      <c r="G745" s="260" t="s">
        <v>105</v>
      </c>
      <c r="H745" s="1241" t="s">
        <v>737</v>
      </c>
      <c r="I745" s="977"/>
      <c r="J745" s="74"/>
      <c r="K745" s="74"/>
      <c r="L745" s="74"/>
      <c r="M745" s="74"/>
      <c r="N745" s="74"/>
      <c r="O745" s="74"/>
      <c r="P745" s="74"/>
    </row>
    <row r="746" spans="2:16" ht="10.5" customHeight="1" x14ac:dyDescent="0.2">
      <c r="B746" s="1764"/>
      <c r="C746" s="1799" t="s">
        <v>1092</v>
      </c>
      <c r="D746" s="1800"/>
      <c r="E746" s="1800"/>
      <c r="F746" s="1800"/>
      <c r="G746" s="1800"/>
      <c r="H746" s="1800"/>
      <c r="I746" s="977"/>
      <c r="J746" s="74"/>
      <c r="K746" s="74"/>
      <c r="L746" s="74"/>
      <c r="M746" s="74"/>
      <c r="N746" s="74"/>
      <c r="O746" s="74"/>
      <c r="P746" s="74"/>
    </row>
    <row r="747" spans="2:16" ht="10.5" customHeight="1" x14ac:dyDescent="0.2">
      <c r="B747" s="278" t="s">
        <v>677</v>
      </c>
      <c r="C747" s="457">
        <v>136868</v>
      </c>
      <c r="D747" s="457">
        <v>54215</v>
      </c>
      <c r="E747" s="457">
        <v>14589</v>
      </c>
      <c r="F747" s="457">
        <v>8278</v>
      </c>
      <c r="G747" s="457">
        <f>SUM(D747:F747)</f>
        <v>77082</v>
      </c>
      <c r="H747" s="457" t="s">
        <v>319</v>
      </c>
      <c r="I747" s="74"/>
      <c r="J747" s="74"/>
      <c r="K747" s="74"/>
      <c r="L747" s="74"/>
      <c r="M747" s="74"/>
      <c r="N747" s="74"/>
      <c r="O747" s="74"/>
      <c r="P747" s="74"/>
    </row>
    <row r="748" spans="2:16" ht="10.5" customHeight="1" x14ac:dyDescent="0.2">
      <c r="B748" s="278" t="s">
        <v>678</v>
      </c>
      <c r="C748" s="457">
        <v>78341</v>
      </c>
      <c r="D748" s="457">
        <v>43708</v>
      </c>
      <c r="E748" s="457">
        <v>25286</v>
      </c>
      <c r="F748" s="457">
        <v>9952</v>
      </c>
      <c r="G748" s="457">
        <f>SUM(D748:F748)</f>
        <v>78946</v>
      </c>
      <c r="H748" s="457">
        <v>9943</v>
      </c>
      <c r="I748" s="74"/>
      <c r="J748" s="74"/>
      <c r="K748" s="74"/>
      <c r="L748" s="74"/>
      <c r="M748" s="74"/>
      <c r="N748" s="74"/>
      <c r="O748" s="74"/>
      <c r="P748" s="74"/>
    </row>
    <row r="749" spans="2:16" ht="10.5" customHeight="1" x14ac:dyDescent="0.2">
      <c r="B749" s="278" t="s">
        <v>679</v>
      </c>
      <c r="C749" s="457">
        <v>83899</v>
      </c>
      <c r="D749" s="457">
        <v>37146</v>
      </c>
      <c r="E749" s="457">
        <v>25175</v>
      </c>
      <c r="F749" s="457">
        <v>11011</v>
      </c>
      <c r="G749" s="457">
        <f>SUM(D749:F749)</f>
        <v>73332</v>
      </c>
      <c r="H749" s="457">
        <v>5435</v>
      </c>
      <c r="I749" s="74"/>
      <c r="J749" s="74"/>
      <c r="K749" s="74"/>
      <c r="L749" s="74"/>
      <c r="M749" s="74"/>
      <c r="N749" s="74"/>
      <c r="O749" s="74"/>
      <c r="P749" s="74"/>
    </row>
    <row r="750" spans="2:16" ht="10.5" customHeight="1" x14ac:dyDescent="0.2">
      <c r="B750" s="278" t="s">
        <v>680</v>
      </c>
      <c r="C750" s="457">
        <v>164472</v>
      </c>
      <c r="D750" s="457">
        <v>83229</v>
      </c>
      <c r="E750" s="457">
        <v>40020</v>
      </c>
      <c r="F750" s="457">
        <v>6137</v>
      </c>
      <c r="G750" s="457">
        <f>SUM(D750:F750)</f>
        <v>129386</v>
      </c>
      <c r="H750" s="457">
        <v>42880</v>
      </c>
      <c r="I750" s="74"/>
      <c r="J750" s="74"/>
      <c r="K750" s="74"/>
      <c r="L750" s="74"/>
      <c r="M750" s="74"/>
      <c r="N750" s="74"/>
      <c r="O750" s="74"/>
      <c r="P750" s="74"/>
    </row>
    <row r="751" spans="2:16" ht="10.5" customHeight="1" x14ac:dyDescent="0.2">
      <c r="B751" s="278" t="s">
        <v>681</v>
      </c>
      <c r="C751" s="457">
        <v>116221</v>
      </c>
      <c r="D751" s="457">
        <v>40382</v>
      </c>
      <c r="E751" s="457">
        <v>27541</v>
      </c>
      <c r="F751" s="457">
        <v>4056</v>
      </c>
      <c r="G751" s="457">
        <f>SUM(D751:F751)</f>
        <v>71979</v>
      </c>
      <c r="H751" s="457">
        <v>26748</v>
      </c>
      <c r="I751" s="74"/>
      <c r="J751" s="74"/>
      <c r="K751" s="74"/>
      <c r="L751" s="74"/>
      <c r="M751" s="74"/>
      <c r="N751" s="74"/>
      <c r="O751" s="74"/>
      <c r="P751" s="74"/>
    </row>
    <row r="752" spans="2:16" ht="10.5" customHeight="1" x14ac:dyDescent="0.2">
      <c r="B752" s="278"/>
      <c r="C752" s="457"/>
      <c r="D752" s="457"/>
      <c r="E752" s="457"/>
      <c r="F752" s="457"/>
      <c r="G752" s="457"/>
      <c r="H752" s="457"/>
      <c r="I752" s="74"/>
      <c r="J752" s="74"/>
      <c r="K752" s="74"/>
      <c r="L752" s="74"/>
      <c r="M752" s="74"/>
      <c r="N752" s="74"/>
      <c r="O752" s="74"/>
      <c r="P752" s="74"/>
    </row>
    <row r="753" spans="2:16" ht="10.5" customHeight="1" x14ac:dyDescent="0.2">
      <c r="B753" s="278" t="s">
        <v>682</v>
      </c>
      <c r="C753" s="457">
        <v>79042</v>
      </c>
      <c r="D753" s="457">
        <v>9808</v>
      </c>
      <c r="E753" s="457">
        <v>34027</v>
      </c>
      <c r="F753" s="457">
        <v>6053</v>
      </c>
      <c r="G753" s="457">
        <f>SUM(D753:F753)</f>
        <v>49888</v>
      </c>
      <c r="H753" s="457">
        <v>23423</v>
      </c>
      <c r="I753" s="74"/>
      <c r="J753" s="74"/>
      <c r="K753" s="74"/>
      <c r="L753" s="74"/>
      <c r="M753" s="74"/>
      <c r="N753" s="74"/>
      <c r="O753" s="74"/>
      <c r="P753" s="74"/>
    </row>
    <row r="754" spans="2:16" ht="10.5" customHeight="1" x14ac:dyDescent="0.2">
      <c r="B754" s="278" t="s">
        <v>683</v>
      </c>
      <c r="C754" s="457">
        <v>78774</v>
      </c>
      <c r="D754" s="457">
        <v>18489</v>
      </c>
      <c r="E754" s="457">
        <v>29599</v>
      </c>
      <c r="F754" s="457">
        <v>11210</v>
      </c>
      <c r="G754" s="457">
        <f>SUM(D754:F754)</f>
        <v>59298</v>
      </c>
      <c r="H754" s="457">
        <v>21478</v>
      </c>
      <c r="I754" s="74"/>
      <c r="J754" s="74"/>
      <c r="K754" s="74"/>
      <c r="L754" s="74"/>
      <c r="M754" s="74"/>
      <c r="N754" s="74"/>
      <c r="O754" s="74"/>
      <c r="P754" s="74"/>
    </row>
    <row r="755" spans="2:16" ht="10.5" customHeight="1" x14ac:dyDescent="0.2">
      <c r="B755" s="278" t="s">
        <v>397</v>
      </c>
      <c r="C755" s="457">
        <v>79649</v>
      </c>
      <c r="D755" s="457">
        <v>12555</v>
      </c>
      <c r="E755" s="457">
        <v>30651</v>
      </c>
      <c r="F755" s="457">
        <v>8630</v>
      </c>
      <c r="G755" s="457">
        <f>SUM(D755:F755)</f>
        <v>51836</v>
      </c>
      <c r="H755" s="457">
        <v>7720</v>
      </c>
      <c r="I755" s="74"/>
      <c r="J755" s="74"/>
      <c r="K755" s="74"/>
      <c r="L755" s="74"/>
      <c r="M755" s="74"/>
      <c r="N755" s="74"/>
      <c r="O755" s="74"/>
      <c r="P755" s="74"/>
    </row>
    <row r="756" spans="2:16" ht="10.5" customHeight="1" x14ac:dyDescent="0.2">
      <c r="B756" s="278" t="s">
        <v>398</v>
      </c>
      <c r="C756" s="457">
        <v>90393</v>
      </c>
      <c r="D756" s="457">
        <v>26523</v>
      </c>
      <c r="E756" s="457">
        <v>39057</v>
      </c>
      <c r="F756" s="457">
        <v>6578</v>
      </c>
      <c r="G756" s="457">
        <f>SUM(D756:F756)</f>
        <v>72158</v>
      </c>
      <c r="H756" s="457">
        <v>20955</v>
      </c>
      <c r="I756" s="74"/>
      <c r="J756" s="74"/>
      <c r="K756" s="74"/>
      <c r="L756" s="74"/>
      <c r="M756" s="74"/>
      <c r="N756" s="74"/>
      <c r="O756" s="74"/>
      <c r="P756" s="74"/>
    </row>
    <row r="757" spans="2:16" ht="10.5" customHeight="1" x14ac:dyDescent="0.2">
      <c r="B757" s="278" t="s">
        <v>399</v>
      </c>
      <c r="C757" s="457">
        <v>107810</v>
      </c>
      <c r="D757" s="505">
        <v>40000</v>
      </c>
      <c r="E757" s="505">
        <v>50000</v>
      </c>
      <c r="F757" s="505">
        <v>8000</v>
      </c>
      <c r="G757" s="457">
        <f>SUM(D757:F757)</f>
        <v>98000</v>
      </c>
      <c r="H757" s="457">
        <v>32000</v>
      </c>
      <c r="I757" s="74"/>
      <c r="J757" s="74"/>
      <c r="K757" s="74"/>
      <c r="L757" s="74"/>
      <c r="M757" s="74"/>
      <c r="N757" s="74"/>
      <c r="O757" s="74"/>
      <c r="P757" s="74"/>
    </row>
    <row r="758" spans="2:16" ht="10.5" customHeight="1" x14ac:dyDescent="0.2">
      <c r="B758" s="278"/>
      <c r="C758" s="457"/>
      <c r="D758" s="505"/>
      <c r="E758" s="505"/>
      <c r="F758" s="505"/>
      <c r="G758" s="749"/>
      <c r="H758" s="457"/>
      <c r="I758" s="74"/>
      <c r="J758" s="74"/>
      <c r="K758" s="74"/>
      <c r="L758" s="74"/>
      <c r="M758" s="74"/>
      <c r="N758" s="74"/>
      <c r="O758" s="74"/>
      <c r="P758" s="74"/>
    </row>
    <row r="759" spans="2:16" ht="10.5" customHeight="1" x14ac:dyDescent="0.2">
      <c r="B759" s="278" t="s">
        <v>280</v>
      </c>
      <c r="C759" s="457">
        <v>70500</v>
      </c>
      <c r="D759" s="505">
        <v>13000</v>
      </c>
      <c r="E759" s="505">
        <v>38000</v>
      </c>
      <c r="F759" s="505">
        <v>5500</v>
      </c>
      <c r="G759" s="457">
        <f>SUM(D759:F759)</f>
        <v>56500</v>
      </c>
      <c r="H759" s="457">
        <v>12000</v>
      </c>
      <c r="I759" s="74"/>
      <c r="J759" s="74"/>
      <c r="K759" s="74"/>
      <c r="L759" s="74"/>
      <c r="M759" s="74"/>
      <c r="N759" s="74"/>
      <c r="O759" s="74"/>
      <c r="P759" s="74"/>
    </row>
    <row r="760" spans="2:16" ht="10.5" customHeight="1" x14ac:dyDescent="0.2">
      <c r="B760" s="278" t="s">
        <v>281</v>
      </c>
      <c r="C760" s="457">
        <v>130000</v>
      </c>
      <c r="D760" s="505">
        <v>20000</v>
      </c>
      <c r="E760" s="505">
        <v>55000</v>
      </c>
      <c r="F760" s="505">
        <v>10000</v>
      </c>
      <c r="G760" s="457">
        <f>SUM(D760:F760)</f>
        <v>85000</v>
      </c>
      <c r="H760" s="457">
        <v>50000</v>
      </c>
      <c r="I760" s="74"/>
      <c r="J760" s="74"/>
      <c r="K760" s="74"/>
      <c r="L760" s="74"/>
      <c r="M760" s="74"/>
      <c r="N760" s="74"/>
      <c r="O760" s="74"/>
      <c r="P760" s="74"/>
    </row>
    <row r="761" spans="2:16" ht="10.5" customHeight="1" x14ac:dyDescent="0.2">
      <c r="B761" s="278" t="s">
        <v>282</v>
      </c>
      <c r="C761" s="457">
        <v>95000</v>
      </c>
      <c r="D761" s="457">
        <v>15160</v>
      </c>
      <c r="E761" s="457">
        <v>29000</v>
      </c>
      <c r="F761" s="457">
        <v>5000</v>
      </c>
      <c r="G761" s="457">
        <f>SUM(D761:F761)</f>
        <v>49160</v>
      </c>
      <c r="H761" s="457">
        <v>16000</v>
      </c>
      <c r="I761" s="74"/>
      <c r="J761" s="74"/>
      <c r="K761" s="74"/>
      <c r="L761" s="74"/>
      <c r="M761" s="74"/>
      <c r="N761" s="74"/>
      <c r="O761" s="74"/>
      <c r="P761" s="74"/>
    </row>
    <row r="762" spans="2:16" ht="10.5" customHeight="1" x14ac:dyDescent="0.2">
      <c r="B762" s="278" t="s">
        <v>283</v>
      </c>
      <c r="C762" s="457">
        <v>77872</v>
      </c>
      <c r="D762" s="457">
        <v>15750</v>
      </c>
      <c r="E762" s="457">
        <v>31963</v>
      </c>
      <c r="F762" s="457">
        <v>3177</v>
      </c>
      <c r="G762" s="457">
        <f>SUM(D762:F762)</f>
        <v>50890</v>
      </c>
      <c r="H762" s="457">
        <v>37900</v>
      </c>
      <c r="I762" s="74"/>
      <c r="J762" s="74"/>
      <c r="K762" s="74"/>
      <c r="L762" s="74"/>
      <c r="M762" s="74"/>
      <c r="N762" s="74"/>
      <c r="O762" s="74"/>
      <c r="P762" s="74"/>
    </row>
    <row r="763" spans="2:16" ht="10.5" customHeight="1" x14ac:dyDescent="0.2">
      <c r="B763" s="278" t="s">
        <v>239</v>
      </c>
      <c r="C763" s="457">
        <v>138300</v>
      </c>
      <c r="D763" s="457">
        <v>13600</v>
      </c>
      <c r="E763" s="457">
        <v>48100</v>
      </c>
      <c r="F763" s="457">
        <v>3300</v>
      </c>
      <c r="G763" s="457">
        <f>SUM(D763:F763)</f>
        <v>65000</v>
      </c>
      <c r="H763" s="457">
        <v>33900</v>
      </c>
      <c r="I763" s="74"/>
      <c r="J763" s="74"/>
      <c r="K763" s="74"/>
      <c r="L763" s="74"/>
      <c r="M763" s="74"/>
      <c r="N763" s="74"/>
      <c r="O763" s="74"/>
      <c r="P763" s="74"/>
    </row>
    <row r="764" spans="2:16" ht="10.5" customHeight="1" x14ac:dyDescent="0.2">
      <c r="B764" s="278"/>
      <c r="C764" s="457"/>
      <c r="D764" s="457"/>
      <c r="E764" s="457"/>
      <c r="F764" s="457"/>
      <c r="G764" s="136"/>
      <c r="H764" s="457"/>
      <c r="I764" s="74"/>
      <c r="J764" s="74"/>
      <c r="K764" s="74"/>
      <c r="L764" s="74"/>
      <c r="M764" s="74"/>
      <c r="N764" s="74"/>
      <c r="O764" s="74"/>
      <c r="P764" s="74"/>
    </row>
    <row r="765" spans="2:16" ht="10.5" customHeight="1" x14ac:dyDescent="0.2">
      <c r="B765" s="278" t="s">
        <v>284</v>
      </c>
      <c r="C765" s="457">
        <v>122300</v>
      </c>
      <c r="D765" s="457">
        <v>7800</v>
      </c>
      <c r="E765" s="457">
        <v>47500</v>
      </c>
      <c r="F765" s="385">
        <v>9700</v>
      </c>
      <c r="G765" s="457">
        <f>SUM(D765:F765)</f>
        <v>65000</v>
      </c>
      <c r="H765" s="457">
        <v>44900</v>
      </c>
      <c r="I765" s="74"/>
      <c r="J765" s="74"/>
      <c r="K765" s="74"/>
      <c r="L765" s="74"/>
      <c r="M765" s="74"/>
      <c r="N765" s="74"/>
      <c r="O765" s="74"/>
      <c r="P765" s="74"/>
    </row>
    <row r="766" spans="2:16" ht="10.5" customHeight="1" x14ac:dyDescent="0.2">
      <c r="B766" s="278" t="s">
        <v>285</v>
      </c>
      <c r="C766" s="457">
        <v>186100</v>
      </c>
      <c r="D766" s="457">
        <v>13900</v>
      </c>
      <c r="E766" s="457">
        <v>43400</v>
      </c>
      <c r="F766" s="385">
        <v>3900</v>
      </c>
      <c r="G766" s="457">
        <f>SUM(D766:F766)</f>
        <v>61200</v>
      </c>
      <c r="H766" s="457">
        <v>50500</v>
      </c>
      <c r="I766" s="74"/>
      <c r="J766" s="74"/>
      <c r="K766" s="74"/>
      <c r="L766" s="74"/>
      <c r="M766" s="74"/>
      <c r="N766" s="74"/>
      <c r="O766" s="74"/>
      <c r="P766" s="74"/>
    </row>
    <row r="767" spans="2:16" ht="10.5" customHeight="1" x14ac:dyDescent="0.2">
      <c r="B767" s="278" t="s">
        <v>238</v>
      </c>
      <c r="C767" s="458">
        <v>95600</v>
      </c>
      <c r="D767" s="458">
        <v>15200</v>
      </c>
      <c r="E767" s="458">
        <v>63400</v>
      </c>
      <c r="F767" s="385">
        <v>3600</v>
      </c>
      <c r="G767" s="457">
        <f>SUM(D767:F767)</f>
        <v>82200</v>
      </c>
      <c r="H767" s="458">
        <v>48900</v>
      </c>
      <c r="I767" s="74"/>
      <c r="J767" s="74"/>
      <c r="K767" s="74"/>
      <c r="L767" s="74"/>
      <c r="M767" s="74"/>
      <c r="N767" s="74"/>
      <c r="O767" s="74"/>
      <c r="P767" s="74"/>
    </row>
    <row r="768" spans="2:16" ht="10.5" customHeight="1" x14ac:dyDescent="0.2">
      <c r="B768" s="299" t="s">
        <v>638</v>
      </c>
      <c r="C768" s="458">
        <v>52000</v>
      </c>
      <c r="D768" s="458">
        <v>3300</v>
      </c>
      <c r="E768" s="458">
        <v>54900</v>
      </c>
      <c r="F768" s="385">
        <v>5600</v>
      </c>
      <c r="G768" s="457">
        <f>SUM(D768:F768)</f>
        <v>63800</v>
      </c>
      <c r="H768" s="458">
        <v>20400</v>
      </c>
      <c r="I768" s="74"/>
      <c r="J768" s="74"/>
      <c r="K768" s="74"/>
      <c r="L768" s="74"/>
      <c r="M768" s="74"/>
      <c r="N768" s="74"/>
      <c r="O768" s="74"/>
      <c r="P768" s="74"/>
    </row>
    <row r="769" spans="2:16" ht="10.5" customHeight="1" x14ac:dyDescent="0.2">
      <c r="B769" s="278" t="s">
        <v>666</v>
      </c>
      <c r="C769" s="458">
        <v>107700</v>
      </c>
      <c r="D769" s="458">
        <v>2600</v>
      </c>
      <c r="E769" s="458">
        <v>53800</v>
      </c>
      <c r="F769" s="385">
        <v>2700</v>
      </c>
      <c r="G769" s="457">
        <f>SUM(D769:F769)</f>
        <v>59100</v>
      </c>
      <c r="H769" s="458">
        <v>21100</v>
      </c>
      <c r="I769" s="74"/>
      <c r="J769" s="74"/>
      <c r="K769" s="74"/>
      <c r="L769" s="74"/>
      <c r="M769" s="74"/>
      <c r="N769" s="74"/>
      <c r="O769" s="74"/>
      <c r="P769" s="74"/>
    </row>
    <row r="770" spans="2:16" ht="10.5" customHeight="1" x14ac:dyDescent="0.2">
      <c r="B770" s="278"/>
      <c r="C770" s="458"/>
      <c r="D770" s="458"/>
      <c r="E770" s="458"/>
      <c r="F770" s="385"/>
      <c r="G770" s="750"/>
      <c r="H770" s="458"/>
      <c r="I770" s="74"/>
      <c r="J770" s="74"/>
      <c r="K770" s="74"/>
      <c r="L770" s="74"/>
      <c r="M770" s="74"/>
      <c r="N770" s="74"/>
      <c r="O770" s="74"/>
      <c r="P770" s="74"/>
    </row>
    <row r="771" spans="2:16" ht="10.5" customHeight="1" x14ac:dyDescent="0.2">
      <c r="B771" s="278" t="s">
        <v>444</v>
      </c>
      <c r="C771" s="384">
        <v>51400</v>
      </c>
      <c r="D771" s="385">
        <v>4700</v>
      </c>
      <c r="E771" s="385">
        <v>61700</v>
      </c>
      <c r="F771" s="385">
        <v>3300</v>
      </c>
      <c r="G771" s="457">
        <f>SUM(D771:F771)</f>
        <v>69700</v>
      </c>
      <c r="H771" s="458">
        <v>22200</v>
      </c>
      <c r="I771" s="74"/>
      <c r="J771" s="74"/>
      <c r="K771" s="74"/>
      <c r="L771" s="74"/>
      <c r="M771" s="74"/>
      <c r="N771" s="74"/>
      <c r="O771" s="74"/>
      <c r="P771" s="74"/>
    </row>
    <row r="772" spans="2:16" ht="10.5" customHeight="1" x14ac:dyDescent="0.2">
      <c r="B772" s="278" t="s">
        <v>332</v>
      </c>
      <c r="C772" s="384">
        <v>67700</v>
      </c>
      <c r="D772" s="385">
        <v>100</v>
      </c>
      <c r="E772" s="385">
        <v>57900</v>
      </c>
      <c r="F772" s="385">
        <v>4100</v>
      </c>
      <c r="G772" s="457">
        <f>SUM(D772:F772)</f>
        <v>62100</v>
      </c>
      <c r="H772" s="458">
        <v>17800</v>
      </c>
      <c r="I772" s="74"/>
      <c r="J772" s="74"/>
      <c r="K772" s="74"/>
      <c r="L772" s="74"/>
      <c r="M772" s="74"/>
      <c r="N772" s="74"/>
      <c r="O772" s="74"/>
      <c r="P772" s="74"/>
    </row>
    <row r="773" spans="2:16" ht="10.5" customHeight="1" x14ac:dyDescent="0.2">
      <c r="B773" s="278" t="s">
        <v>716</v>
      </c>
      <c r="C773" s="384">
        <v>52400</v>
      </c>
      <c r="D773" s="385">
        <v>700</v>
      </c>
      <c r="E773" s="385">
        <v>57500</v>
      </c>
      <c r="F773" s="385">
        <v>3800</v>
      </c>
      <c r="G773" s="457">
        <f>SUM(D773:F773)</f>
        <v>62000</v>
      </c>
      <c r="H773" s="458">
        <v>11300</v>
      </c>
      <c r="I773" s="74"/>
      <c r="J773" s="74"/>
      <c r="K773" s="74"/>
      <c r="L773" s="74"/>
      <c r="M773" s="74"/>
      <c r="N773" s="74"/>
      <c r="O773" s="74"/>
      <c r="P773" s="74"/>
    </row>
    <row r="774" spans="2:16" ht="10.5" customHeight="1" x14ac:dyDescent="0.2">
      <c r="B774" s="280">
        <v>39692</v>
      </c>
      <c r="C774" s="384">
        <v>89800</v>
      </c>
      <c r="D774" s="385">
        <v>1000</v>
      </c>
      <c r="E774" s="385">
        <v>63800</v>
      </c>
      <c r="F774" s="385">
        <v>3900</v>
      </c>
      <c r="G774" s="457">
        <f>SUM(D774:F774)</f>
        <v>68700</v>
      </c>
      <c r="H774" s="458">
        <v>22600</v>
      </c>
      <c r="I774" s="79"/>
      <c r="K774" s="74"/>
      <c r="L774" s="74"/>
      <c r="M774" s="74"/>
      <c r="N774" s="74"/>
      <c r="O774" s="74"/>
      <c r="P774" s="74"/>
    </row>
    <row r="775" spans="2:16" ht="10.5" customHeight="1" x14ac:dyDescent="0.2">
      <c r="B775" s="280">
        <v>40087</v>
      </c>
      <c r="C775" s="384">
        <v>88900</v>
      </c>
      <c r="D775" s="384">
        <v>1900</v>
      </c>
      <c r="E775" s="384">
        <v>57700</v>
      </c>
      <c r="F775" s="384">
        <v>2600</v>
      </c>
      <c r="G775" s="457">
        <f>SUM(D775:F775)</f>
        <v>62200</v>
      </c>
      <c r="H775" s="458">
        <v>15600</v>
      </c>
      <c r="J775" s="74"/>
      <c r="K775" s="74"/>
      <c r="L775" s="74"/>
      <c r="M775" s="74"/>
      <c r="N775" s="74"/>
      <c r="O775" s="74"/>
      <c r="P775" s="74"/>
    </row>
    <row r="776" spans="2:16" ht="10.5" customHeight="1" x14ac:dyDescent="0.2">
      <c r="B776" s="280"/>
      <c r="C776" s="384"/>
      <c r="D776" s="385"/>
      <c r="E776" s="385"/>
      <c r="F776" s="385"/>
      <c r="G776" s="385"/>
      <c r="H776" s="458"/>
      <c r="J776" s="74"/>
      <c r="L776" s="74"/>
      <c r="M776" s="74"/>
      <c r="N776" s="74"/>
      <c r="O776" s="74"/>
      <c r="P776" s="74"/>
    </row>
    <row r="777" spans="2:16" ht="10.5" customHeight="1" x14ac:dyDescent="0.2">
      <c r="B777" s="280">
        <v>40483</v>
      </c>
      <c r="C777" s="384">
        <v>83800</v>
      </c>
      <c r="D777" s="384">
        <v>6100</v>
      </c>
      <c r="E777" s="384">
        <v>63000</v>
      </c>
      <c r="F777" s="384">
        <v>2200</v>
      </c>
      <c r="G777" s="457">
        <f>SUM(D777:F777)</f>
        <v>71300</v>
      </c>
      <c r="H777" s="458">
        <v>28700</v>
      </c>
      <c r="I777" s="74"/>
      <c r="J777" s="74"/>
      <c r="L777" s="74"/>
      <c r="M777" s="74"/>
      <c r="N777" s="74"/>
      <c r="O777" s="74"/>
      <c r="P777" s="74"/>
    </row>
    <row r="778" spans="2:16" ht="10.5" customHeight="1" x14ac:dyDescent="0.2">
      <c r="B778" s="455" t="s">
        <v>293</v>
      </c>
      <c r="C778" s="384" t="s">
        <v>1160</v>
      </c>
      <c r="D778" s="384" t="s">
        <v>1161</v>
      </c>
      <c r="E778" s="384" t="s">
        <v>1162</v>
      </c>
      <c r="F778" s="384" t="s">
        <v>1163</v>
      </c>
      <c r="G778" s="384" t="s">
        <v>1164</v>
      </c>
      <c r="H778" s="137">
        <v>20100</v>
      </c>
      <c r="L778" s="74"/>
      <c r="M778" s="74"/>
      <c r="N778" s="74"/>
      <c r="O778" s="74"/>
      <c r="P778" s="74"/>
    </row>
    <row r="779" spans="2:16" ht="10.5" customHeight="1" x14ac:dyDescent="0.2">
      <c r="B779" s="299" t="s">
        <v>1153</v>
      </c>
      <c r="C779" s="384">
        <v>57256</v>
      </c>
      <c r="D779" s="384" t="s">
        <v>1165</v>
      </c>
      <c r="E779" s="384">
        <v>50700</v>
      </c>
      <c r="F779" s="384">
        <v>2900</v>
      </c>
      <c r="G779" s="384">
        <v>56000</v>
      </c>
      <c r="H779" s="137">
        <v>15300</v>
      </c>
      <c r="I779" s="74"/>
      <c r="L779" s="74"/>
      <c r="M779" s="74"/>
      <c r="N779" s="74"/>
      <c r="O779" s="74"/>
      <c r="P779" s="74"/>
    </row>
    <row r="780" spans="2:16" ht="10.5" customHeight="1" x14ac:dyDescent="0.2">
      <c r="B780" s="299" t="s">
        <v>1189</v>
      </c>
      <c r="C780" s="384">
        <v>40346</v>
      </c>
      <c r="D780" s="384">
        <v>1491</v>
      </c>
      <c r="E780" s="384">
        <v>52029</v>
      </c>
      <c r="F780" s="384">
        <v>3589</v>
      </c>
      <c r="G780" s="384">
        <v>57109</v>
      </c>
      <c r="H780" s="137">
        <v>10443</v>
      </c>
      <c r="I780" s="74"/>
      <c r="J780" s="74"/>
      <c r="L780" s="74"/>
      <c r="M780" s="74"/>
      <c r="N780" s="74"/>
      <c r="O780" s="74"/>
      <c r="P780" s="74"/>
    </row>
    <row r="781" spans="2:16" ht="10.5" customHeight="1" x14ac:dyDescent="0.2">
      <c r="B781" s="299" t="s">
        <v>1190</v>
      </c>
      <c r="C781" s="384">
        <v>71272</v>
      </c>
      <c r="D781" s="384">
        <v>2988</v>
      </c>
      <c r="E781" s="384">
        <v>49850</v>
      </c>
      <c r="F781" s="384">
        <v>3849</v>
      </c>
      <c r="G781" s="384">
        <v>56687</v>
      </c>
      <c r="H781" s="137">
        <v>12136</v>
      </c>
      <c r="I781" s="74"/>
      <c r="J781" s="74"/>
      <c r="K781" s="74"/>
      <c r="L781" s="74"/>
      <c r="M781" s="74"/>
      <c r="N781" s="74"/>
      <c r="O781" s="74"/>
      <c r="P781" s="74"/>
    </row>
    <row r="782" spans="2:16" ht="10.5" customHeight="1" x14ac:dyDescent="0.2">
      <c r="B782" s="299"/>
      <c r="C782" s="384"/>
      <c r="D782" s="384"/>
      <c r="E782" s="384"/>
      <c r="F782" s="384"/>
      <c r="G782" s="384"/>
      <c r="H782" s="137"/>
      <c r="I782" s="74"/>
      <c r="J782" s="74"/>
      <c r="K782" s="74"/>
      <c r="L782" s="74"/>
      <c r="M782" s="74"/>
      <c r="N782" s="74"/>
      <c r="O782" s="74"/>
      <c r="P782" s="74"/>
    </row>
    <row r="783" spans="2:16" ht="10.5" customHeight="1" x14ac:dyDescent="0.2">
      <c r="B783" s="299" t="s">
        <v>1230</v>
      </c>
      <c r="C783" s="384">
        <v>59992</v>
      </c>
      <c r="D783" s="384">
        <v>2882</v>
      </c>
      <c r="E783" s="384">
        <v>61118</v>
      </c>
      <c r="F783" s="384">
        <v>2215</v>
      </c>
      <c r="G783" s="384">
        <v>66215</v>
      </c>
      <c r="H783" s="137">
        <v>15426</v>
      </c>
      <c r="I783" s="74"/>
      <c r="J783" s="74"/>
      <c r="K783" s="74"/>
      <c r="L783" s="74"/>
      <c r="M783" s="74"/>
      <c r="N783" s="74"/>
      <c r="O783" s="74"/>
      <c r="P783" s="74"/>
    </row>
    <row r="784" spans="2:16" ht="10.5" customHeight="1" x14ac:dyDescent="0.2">
      <c r="B784" s="299" t="s">
        <v>1250</v>
      </c>
      <c r="C784" s="384">
        <v>17212</v>
      </c>
      <c r="D784" s="384">
        <v>803</v>
      </c>
      <c r="E784" s="384">
        <v>59521</v>
      </c>
      <c r="F784" s="384">
        <v>2970</v>
      </c>
      <c r="G784" s="384">
        <v>63294</v>
      </c>
      <c r="H784" s="137">
        <v>8408</v>
      </c>
      <c r="I784" s="74"/>
      <c r="J784" s="74"/>
      <c r="K784" s="74"/>
      <c r="L784" s="74"/>
      <c r="M784" s="74"/>
      <c r="N784" s="74"/>
      <c r="O784" s="74"/>
      <c r="P784" s="74"/>
    </row>
    <row r="785" spans="2:16" ht="10.5" customHeight="1" x14ac:dyDescent="0.2">
      <c r="B785" s="299" t="s">
        <v>1305</v>
      </c>
      <c r="C785" s="384">
        <v>91572</v>
      </c>
      <c r="D785" s="384">
        <v>2243</v>
      </c>
      <c r="E785" s="384">
        <v>60357</v>
      </c>
      <c r="F785" s="384">
        <v>3744</v>
      </c>
      <c r="G785" s="384">
        <v>66344</v>
      </c>
      <c r="H785" s="137">
        <v>11505</v>
      </c>
      <c r="I785" s="1349"/>
      <c r="J785" s="1349"/>
      <c r="K785" s="1349"/>
      <c r="L785" s="1349"/>
      <c r="M785" s="1349"/>
      <c r="N785" s="1349"/>
      <c r="O785" s="1349"/>
      <c r="P785" s="1349"/>
    </row>
    <row r="786" spans="2:16" ht="10.5" customHeight="1" x14ac:dyDescent="0.2">
      <c r="B786" s="299" t="s">
        <v>1332</v>
      </c>
      <c r="C786" s="384">
        <v>56751</v>
      </c>
      <c r="D786" s="384">
        <v>3221</v>
      </c>
      <c r="E786" s="384">
        <v>65021</v>
      </c>
      <c r="F786" s="384">
        <v>2701</v>
      </c>
      <c r="G786" s="384">
        <v>70943</v>
      </c>
      <c r="H786" s="137">
        <v>10372</v>
      </c>
      <c r="I786" s="1474"/>
      <c r="J786" s="1474"/>
      <c r="K786" s="1474"/>
      <c r="L786" s="1474"/>
      <c r="M786" s="1474"/>
      <c r="N786" s="1474"/>
      <c r="O786" s="1474"/>
      <c r="P786" s="1474"/>
    </row>
    <row r="787" spans="2:16" ht="10.5" customHeight="1" x14ac:dyDescent="0.2">
      <c r="B787" s="299" t="s">
        <v>1423</v>
      </c>
      <c r="C787" s="384">
        <v>19517</v>
      </c>
      <c r="D787" s="384">
        <v>640</v>
      </c>
      <c r="E787" s="384">
        <v>63533</v>
      </c>
      <c r="F787" s="384">
        <v>2436</v>
      </c>
      <c r="G787" s="384">
        <v>66609</v>
      </c>
      <c r="H787" s="137">
        <v>4913</v>
      </c>
      <c r="I787" s="1570"/>
      <c r="J787" s="1570"/>
      <c r="K787" s="1570"/>
      <c r="L787" s="1570"/>
      <c r="M787" s="1570"/>
      <c r="N787" s="1570"/>
      <c r="O787" s="1570"/>
      <c r="P787" s="1570"/>
    </row>
    <row r="788" spans="2:16" ht="10.5" customHeight="1" x14ac:dyDescent="0.2">
      <c r="B788" s="299"/>
      <c r="C788" s="384"/>
      <c r="D788" s="384"/>
      <c r="E788" s="384"/>
      <c r="F788" s="384"/>
      <c r="G788" s="384"/>
      <c r="H788" s="137"/>
      <c r="I788" s="1570"/>
      <c r="J788" s="1570"/>
      <c r="K788" s="1570"/>
      <c r="L788" s="1570"/>
      <c r="M788" s="1570"/>
      <c r="N788" s="1570"/>
      <c r="O788" s="1570"/>
      <c r="P788" s="1570"/>
    </row>
    <row r="789" spans="2:16" ht="10.5" customHeight="1" x14ac:dyDescent="0.2">
      <c r="B789" s="300" t="s">
        <v>1812</v>
      </c>
      <c r="C789" s="751">
        <v>49950</v>
      </c>
      <c r="D789" s="751">
        <v>470</v>
      </c>
      <c r="E789" s="751">
        <v>65000</v>
      </c>
      <c r="F789" s="751">
        <v>4060</v>
      </c>
      <c r="G789" s="751">
        <v>69530</v>
      </c>
      <c r="H789" s="591">
        <v>7350</v>
      </c>
      <c r="I789" s="74"/>
      <c r="J789" s="74"/>
      <c r="K789" s="74"/>
      <c r="L789" s="74"/>
      <c r="M789" s="74"/>
      <c r="N789" s="74"/>
      <c r="O789" s="74"/>
      <c r="P789" s="74"/>
    </row>
    <row r="790" spans="2:16" ht="10.5" customHeight="1" x14ac:dyDescent="0.2">
      <c r="B790" s="1099" t="s">
        <v>560</v>
      </c>
      <c r="C790" s="211" t="s">
        <v>314</v>
      </c>
      <c r="D790" s="211"/>
      <c r="E790" s="211"/>
      <c r="F790" s="211"/>
      <c r="I790" s="74"/>
      <c r="J790" s="74"/>
      <c r="K790" s="74"/>
      <c r="L790" s="74"/>
      <c r="M790" s="74"/>
      <c r="N790" s="74"/>
      <c r="O790" s="74"/>
      <c r="P790" s="74"/>
    </row>
    <row r="791" spans="2:16" ht="10.5" customHeight="1" x14ac:dyDescent="0.2">
      <c r="B791" s="208"/>
      <c r="C791" s="211"/>
      <c r="D791" s="211"/>
      <c r="E791" s="211"/>
      <c r="F791" s="211"/>
      <c r="I791" s="74"/>
      <c r="J791" s="74"/>
      <c r="K791" s="74"/>
      <c r="L791" s="74"/>
      <c r="M791" s="74"/>
      <c r="N791" s="74"/>
      <c r="O791" s="74"/>
      <c r="P791" s="74"/>
    </row>
    <row r="792" spans="2:16" ht="10.5" customHeight="1" x14ac:dyDescent="0.2">
      <c r="B792" s="1797" t="s">
        <v>1038</v>
      </c>
      <c r="C792" s="1798"/>
      <c r="D792" s="1798"/>
      <c r="E792" s="1798"/>
      <c r="F792" s="1798"/>
      <c r="I792" s="74"/>
      <c r="J792" s="74"/>
      <c r="K792" s="74"/>
      <c r="L792" s="74"/>
      <c r="M792" s="74"/>
      <c r="N792" s="74"/>
      <c r="O792" s="74"/>
      <c r="P792" s="74"/>
    </row>
    <row r="793" spans="2:16" ht="10.5" customHeight="1" x14ac:dyDescent="0.2">
      <c r="B793" s="1097" t="s">
        <v>1039</v>
      </c>
      <c r="C793" s="1097"/>
      <c r="D793" s="1097"/>
      <c r="E793" s="1097"/>
      <c r="F793" s="1097"/>
      <c r="I793" s="74"/>
      <c r="J793" s="74"/>
      <c r="K793" s="74"/>
      <c r="L793" s="74"/>
      <c r="M793" s="74"/>
      <c r="N793" s="74"/>
      <c r="O793" s="74"/>
      <c r="P793" s="74"/>
    </row>
    <row r="794" spans="2:16" ht="10.5" customHeight="1" x14ac:dyDescent="0.2">
      <c r="B794" s="1097" t="s">
        <v>1040</v>
      </c>
      <c r="C794" s="1097"/>
      <c r="D794" s="1097"/>
      <c r="E794" s="1097"/>
      <c r="F794" s="1097"/>
      <c r="I794" s="74"/>
      <c r="J794" s="74"/>
      <c r="K794" s="74"/>
      <c r="L794" s="74"/>
      <c r="M794" s="74"/>
      <c r="N794" s="74"/>
      <c r="O794" s="74"/>
      <c r="P794" s="74"/>
    </row>
    <row r="795" spans="2:16" ht="10.5" customHeight="1" x14ac:dyDescent="0.2">
      <c r="B795" s="1097" t="s">
        <v>921</v>
      </c>
      <c r="C795" s="1097"/>
      <c r="D795" s="1097"/>
      <c r="E795" s="1097"/>
      <c r="F795" s="1097"/>
      <c r="I795" s="74"/>
      <c r="J795" s="74"/>
      <c r="K795" s="74"/>
      <c r="L795" s="74"/>
      <c r="M795" s="74"/>
      <c r="N795" s="74"/>
      <c r="O795" s="74"/>
      <c r="P795" s="74"/>
    </row>
    <row r="796" spans="2:16" ht="10.5" customHeight="1" x14ac:dyDescent="0.2">
      <c r="I796" s="74"/>
      <c r="J796" s="74"/>
      <c r="K796" s="74"/>
      <c r="L796" s="74"/>
      <c r="M796" s="74"/>
      <c r="N796" s="74"/>
      <c r="O796" s="74"/>
      <c r="P796" s="74"/>
    </row>
    <row r="797" spans="2:16" ht="10.5" customHeight="1" x14ac:dyDescent="0.2">
      <c r="I797" s="421"/>
      <c r="J797" s="421"/>
      <c r="K797" s="421"/>
      <c r="L797" s="421"/>
      <c r="M797" s="421"/>
      <c r="N797" s="421"/>
      <c r="O797" s="421"/>
      <c r="P797" s="421"/>
    </row>
    <row r="798" spans="2:16" ht="10.5" customHeight="1" x14ac:dyDescent="0.2">
      <c r="I798" s="942"/>
      <c r="J798" s="942"/>
      <c r="K798" s="942"/>
      <c r="L798" s="942"/>
      <c r="M798" s="942"/>
      <c r="N798" s="942"/>
      <c r="O798" s="942"/>
      <c r="P798" s="942"/>
    </row>
    <row r="799" spans="2:16" ht="10.5" customHeight="1" x14ac:dyDescent="0.2">
      <c r="I799" s="993"/>
      <c r="J799" s="993"/>
      <c r="K799" s="993"/>
      <c r="L799" s="993"/>
      <c r="M799" s="993"/>
      <c r="N799" s="993"/>
      <c r="O799" s="993"/>
      <c r="P799" s="993"/>
    </row>
    <row r="800" spans="2:16" ht="10.5" customHeight="1" x14ac:dyDescent="0.2">
      <c r="I800" s="1049"/>
      <c r="J800" s="1049"/>
      <c r="K800" s="1049"/>
      <c r="L800" s="1049"/>
      <c r="M800" s="1049"/>
      <c r="N800" s="1049"/>
      <c r="O800" s="1049"/>
      <c r="P800" s="1049"/>
    </row>
    <row r="801" spans="2:16" ht="10.5" customHeight="1" x14ac:dyDescent="0.2">
      <c r="I801" s="1049"/>
      <c r="J801" s="1049"/>
      <c r="K801" s="1049"/>
      <c r="L801" s="1049"/>
      <c r="M801" s="1049"/>
      <c r="N801" s="1049"/>
      <c r="O801" s="1049"/>
      <c r="P801" s="1049"/>
    </row>
    <row r="802" spans="2:16" ht="11.25" customHeight="1" x14ac:dyDescent="0.2">
      <c r="I802" s="74"/>
      <c r="J802" s="74"/>
      <c r="K802" s="74"/>
      <c r="L802" s="74"/>
      <c r="M802" s="74"/>
      <c r="N802" s="74"/>
      <c r="O802" s="74"/>
      <c r="P802" s="74"/>
    </row>
    <row r="803" spans="2:16" ht="10.5" customHeight="1" x14ac:dyDescent="0.2">
      <c r="I803" s="74"/>
      <c r="J803" s="74"/>
      <c r="K803" s="74"/>
      <c r="L803" s="74"/>
      <c r="M803" s="74"/>
      <c r="N803" s="74"/>
      <c r="O803" s="74"/>
      <c r="P803" s="74"/>
    </row>
    <row r="804" spans="2:16" ht="9" customHeight="1" x14ac:dyDescent="0.2">
      <c r="I804" s="222"/>
      <c r="J804" s="222"/>
      <c r="K804" s="222"/>
      <c r="L804" s="222"/>
      <c r="M804" s="222"/>
      <c r="N804" s="222"/>
      <c r="O804" s="222"/>
      <c r="P804" s="222"/>
    </row>
    <row r="805" spans="2:16" ht="10.5" customHeight="1" x14ac:dyDescent="0.2">
      <c r="I805" s="1207"/>
      <c r="J805" s="1207"/>
      <c r="K805" s="1207"/>
      <c r="L805" s="1207"/>
      <c r="M805" s="1207"/>
      <c r="N805" s="1207"/>
      <c r="O805" s="1207"/>
      <c r="P805" s="1207"/>
    </row>
    <row r="806" spans="2:16" ht="10.5" customHeight="1" x14ac:dyDescent="0.2">
      <c r="I806" s="1240"/>
      <c r="J806" s="1240"/>
      <c r="K806" s="1240"/>
      <c r="L806" s="1240"/>
      <c r="M806" s="1240"/>
      <c r="N806" s="1240"/>
      <c r="O806" s="1240"/>
      <c r="P806" s="1240"/>
    </row>
    <row r="807" spans="2:16" ht="11.25" customHeight="1" x14ac:dyDescent="0.2">
      <c r="I807" s="74"/>
      <c r="J807" s="74"/>
      <c r="K807" s="74"/>
      <c r="L807" s="74"/>
      <c r="M807" s="74"/>
      <c r="N807" s="74"/>
      <c r="O807" s="74"/>
      <c r="P807" s="74"/>
    </row>
    <row r="808" spans="2:16" ht="12" customHeight="1" x14ac:dyDescent="0.2">
      <c r="G808" s="74"/>
      <c r="H808" s="74"/>
      <c r="I808" s="74"/>
      <c r="J808" s="74"/>
      <c r="K808" s="74"/>
      <c r="L808" s="74"/>
      <c r="M808" s="74"/>
      <c r="N808" s="74"/>
      <c r="O808" s="74"/>
      <c r="P808" s="74"/>
    </row>
    <row r="809" spans="2:16" ht="6" customHeight="1" x14ac:dyDescent="0.2">
      <c r="G809" s="222"/>
      <c r="H809" s="222"/>
      <c r="I809" s="74"/>
      <c r="J809" s="74"/>
      <c r="K809" s="74"/>
      <c r="L809" s="74"/>
      <c r="M809" s="74"/>
      <c r="N809" s="74"/>
      <c r="O809" s="74"/>
      <c r="P809" s="74"/>
    </row>
    <row r="810" spans="2:16" ht="11.25" customHeight="1" x14ac:dyDescent="0.2">
      <c r="G810" s="74"/>
      <c r="H810" s="74"/>
      <c r="I810" s="74"/>
      <c r="J810" s="74"/>
      <c r="K810" s="74"/>
      <c r="L810" s="74"/>
      <c r="M810" s="74"/>
      <c r="N810" s="74"/>
      <c r="O810" s="74"/>
      <c r="P810" s="74"/>
    </row>
    <row r="811" spans="2:16" ht="10.5" customHeight="1" x14ac:dyDescent="0.2">
      <c r="G811" s="74"/>
      <c r="H811" s="74"/>
      <c r="I811" s="74"/>
      <c r="J811" s="74"/>
      <c r="K811" s="74"/>
      <c r="L811" s="74"/>
      <c r="M811" s="74"/>
      <c r="N811" s="74"/>
      <c r="O811" s="74"/>
      <c r="P811" s="74"/>
    </row>
    <row r="812" spans="2:16" ht="10.5" customHeight="1" x14ac:dyDescent="0.2">
      <c r="G812" s="66"/>
      <c r="H812" s="74"/>
      <c r="I812" s="74"/>
      <c r="J812" s="74"/>
      <c r="K812" s="74"/>
      <c r="L812" s="74"/>
      <c r="M812" s="74"/>
      <c r="N812" s="74"/>
      <c r="O812" s="74"/>
      <c r="P812" s="74"/>
    </row>
    <row r="813" spans="2:16" ht="10.5" customHeight="1" x14ac:dyDescent="0.2">
      <c r="G813" s="74"/>
      <c r="H813" s="74"/>
      <c r="I813" s="74"/>
      <c r="J813" s="74"/>
      <c r="K813" s="74"/>
      <c r="L813" s="74"/>
      <c r="M813" s="74"/>
      <c r="N813" s="74"/>
      <c r="O813" s="74"/>
      <c r="P813" s="74"/>
    </row>
    <row r="814" spans="2:16" ht="10.5" customHeight="1" x14ac:dyDescent="0.2">
      <c r="B814" s="47"/>
      <c r="C814" s="168"/>
      <c r="D814" s="168"/>
      <c r="E814" s="168"/>
      <c r="F814" s="168"/>
      <c r="G814" s="168"/>
      <c r="H814" s="168"/>
      <c r="I814" s="74"/>
      <c r="J814" s="74"/>
      <c r="K814" s="74"/>
      <c r="L814" s="74"/>
      <c r="M814" s="74"/>
      <c r="N814" s="74"/>
      <c r="O814" s="74"/>
      <c r="P814" s="74"/>
    </row>
    <row r="815" spans="2:16" ht="10.5" customHeight="1" x14ac:dyDescent="0.2">
      <c r="B815" s="47"/>
      <c r="C815" s="168"/>
      <c r="D815" s="168"/>
      <c r="E815" s="168"/>
      <c r="F815" s="168"/>
      <c r="G815" s="168"/>
      <c r="H815" s="168"/>
      <c r="I815" s="74"/>
      <c r="J815" s="74"/>
      <c r="K815" s="74"/>
      <c r="L815" s="74"/>
      <c r="M815" s="74"/>
      <c r="N815" s="74"/>
      <c r="O815" s="74"/>
      <c r="P815" s="74"/>
    </row>
    <row r="816" spans="2:16" ht="10.5" customHeight="1" x14ac:dyDescent="0.2">
      <c r="B816" s="47"/>
      <c r="C816" s="74"/>
      <c r="D816" s="74"/>
      <c r="E816" s="74"/>
      <c r="F816" s="74"/>
      <c r="G816" s="74"/>
      <c r="H816" s="74"/>
      <c r="I816" s="74"/>
      <c r="J816" s="74"/>
      <c r="K816" s="74"/>
      <c r="L816" s="74"/>
      <c r="M816" s="74"/>
      <c r="N816" s="74"/>
      <c r="O816" s="74"/>
      <c r="P816" s="74"/>
    </row>
    <row r="817" spans="2:16" ht="10.5" customHeight="1" x14ac:dyDescent="0.2">
      <c r="B817" s="47"/>
      <c r="C817" s="74"/>
      <c r="D817" s="74"/>
      <c r="E817" s="74"/>
      <c r="F817" s="74"/>
      <c r="G817" s="74"/>
      <c r="H817" s="74"/>
      <c r="I817" s="74"/>
      <c r="J817" s="74"/>
      <c r="K817" s="74"/>
      <c r="L817" s="74"/>
      <c r="M817" s="74"/>
      <c r="N817" s="74"/>
      <c r="O817" s="74"/>
      <c r="P817" s="74"/>
    </row>
    <row r="818" spans="2:16" ht="10.5" customHeight="1" x14ac:dyDescent="0.2">
      <c r="B818" s="47"/>
      <c r="C818" s="74"/>
      <c r="D818" s="74"/>
      <c r="E818" s="74"/>
      <c r="F818" s="74"/>
      <c r="G818" s="74"/>
      <c r="H818" s="74"/>
      <c r="I818" s="74"/>
      <c r="J818" s="74"/>
      <c r="K818" s="74"/>
      <c r="L818" s="74"/>
      <c r="M818" s="74"/>
      <c r="N818" s="74"/>
      <c r="O818" s="74"/>
      <c r="P818" s="74"/>
    </row>
    <row r="819" spans="2:16" ht="10.5" customHeight="1" x14ac:dyDescent="0.2">
      <c r="B819" s="47"/>
      <c r="C819" s="74"/>
      <c r="D819" s="74"/>
      <c r="E819" s="74"/>
      <c r="F819" s="74"/>
      <c r="G819" s="74"/>
      <c r="H819" s="74"/>
      <c r="I819" s="74"/>
      <c r="J819" s="74"/>
      <c r="K819" s="74"/>
      <c r="L819" s="74"/>
      <c r="M819" s="74"/>
      <c r="N819" s="74"/>
      <c r="O819" s="74"/>
      <c r="P819" s="74"/>
    </row>
    <row r="820" spans="2:16" ht="10.5" customHeight="1" x14ac:dyDescent="0.2">
      <c r="B820" s="47"/>
      <c r="C820" s="74"/>
      <c r="D820" s="74"/>
      <c r="E820" s="74"/>
      <c r="F820" s="74"/>
      <c r="G820" s="74"/>
      <c r="H820" s="74"/>
      <c r="I820" s="74"/>
      <c r="J820" s="74"/>
      <c r="K820" s="74"/>
      <c r="L820" s="74"/>
      <c r="M820" s="74"/>
      <c r="N820" s="74"/>
      <c r="O820" s="74"/>
      <c r="P820" s="74"/>
    </row>
    <row r="821" spans="2:16" ht="10.5" customHeight="1" x14ac:dyDescent="0.2">
      <c r="B821" s="1095"/>
      <c r="C821" s="1096"/>
      <c r="D821" s="1096"/>
      <c r="E821" s="1096"/>
      <c r="F821" s="1096"/>
      <c r="G821" s="1096"/>
      <c r="H821" s="1096"/>
      <c r="I821" s="1096"/>
      <c r="J821" s="1096"/>
      <c r="K821" s="1096"/>
      <c r="L821" s="1096"/>
      <c r="M821" s="1096"/>
      <c r="N821" s="1096"/>
      <c r="O821" s="1096"/>
      <c r="P821" s="1096"/>
    </row>
    <row r="822" spans="2:16" ht="10.5" customHeight="1" x14ac:dyDescent="0.2">
      <c r="B822" s="1095"/>
      <c r="C822" s="1096"/>
      <c r="D822" s="1096"/>
      <c r="E822" s="1096"/>
      <c r="F822" s="1096"/>
      <c r="G822" s="1096"/>
      <c r="H822" s="1096"/>
      <c r="I822" s="1096"/>
      <c r="J822" s="1096"/>
      <c r="K822" s="1096"/>
      <c r="L822" s="1096"/>
      <c r="M822" s="1096"/>
      <c r="N822" s="1096"/>
      <c r="O822" s="1096"/>
      <c r="P822" s="1096"/>
    </row>
    <row r="823" spans="2:16" ht="10.5" customHeight="1" x14ac:dyDescent="0.2">
      <c r="B823" s="1095"/>
      <c r="C823" s="1096"/>
      <c r="D823" s="1096"/>
      <c r="E823" s="1096"/>
      <c r="F823" s="1096"/>
      <c r="G823" s="1096"/>
      <c r="H823" s="1096"/>
      <c r="I823" s="1096"/>
      <c r="J823" s="1096"/>
      <c r="K823" s="1096"/>
      <c r="L823" s="1096"/>
      <c r="M823" s="1096"/>
      <c r="N823" s="1096"/>
      <c r="O823" s="1096"/>
      <c r="P823" s="1096"/>
    </row>
    <row r="824" spans="2:16" ht="10.5" customHeight="1" x14ac:dyDescent="0.2">
      <c r="B824" s="1095"/>
      <c r="C824" s="1096"/>
      <c r="D824" s="1096"/>
      <c r="E824" s="1096"/>
      <c r="F824" s="1096"/>
      <c r="G824" s="1096"/>
      <c r="H824" s="1096"/>
      <c r="I824" s="1096"/>
      <c r="J824" s="1096"/>
      <c r="K824" s="1096"/>
      <c r="L824" s="1096"/>
      <c r="M824" s="1096"/>
      <c r="N824" s="1096"/>
      <c r="O824" s="1096"/>
      <c r="P824" s="1096"/>
    </row>
    <row r="825" spans="2:16" ht="10.5" customHeight="1" x14ac:dyDescent="0.2">
      <c r="B825" s="1095"/>
      <c r="C825" s="1096"/>
      <c r="D825" s="1096"/>
      <c r="E825" s="1096"/>
      <c r="F825" s="1096"/>
      <c r="G825" s="1096"/>
      <c r="H825" s="1096"/>
      <c r="I825" s="1096"/>
      <c r="J825" s="1096"/>
      <c r="K825" s="1096"/>
      <c r="L825" s="1096"/>
      <c r="M825" s="1096"/>
      <c r="N825" s="1096"/>
      <c r="O825" s="1096"/>
      <c r="P825" s="1096"/>
    </row>
    <row r="826" spans="2:16" ht="10.5" customHeight="1" x14ac:dyDescent="0.2">
      <c r="B826" s="1095"/>
      <c r="C826" s="1096"/>
      <c r="D826" s="1096"/>
      <c r="E826" s="1096"/>
      <c r="F826" s="1096"/>
      <c r="G826" s="1096"/>
      <c r="H826" s="1096"/>
      <c r="I826" s="1096"/>
      <c r="J826" s="1096"/>
      <c r="K826" s="1096"/>
      <c r="L826" s="1096"/>
      <c r="M826" s="1096"/>
      <c r="N826" s="1096"/>
      <c r="O826" s="1096"/>
      <c r="P826" s="1096"/>
    </row>
    <row r="827" spans="2:16" ht="10.5" customHeight="1" x14ac:dyDescent="0.2">
      <c r="B827" s="1095"/>
      <c r="C827" s="1096"/>
      <c r="D827" s="1096"/>
      <c r="E827" s="1096"/>
      <c r="F827" s="1096"/>
      <c r="G827" s="1096"/>
      <c r="H827" s="1096"/>
      <c r="I827" s="1096"/>
      <c r="J827" s="1096"/>
      <c r="K827" s="1096"/>
      <c r="L827" s="1096"/>
      <c r="M827" s="1096"/>
      <c r="N827" s="1096"/>
      <c r="O827" s="1096"/>
      <c r="P827" s="1096"/>
    </row>
    <row r="828" spans="2:16" ht="10.5" customHeight="1" x14ac:dyDescent="0.2">
      <c r="B828" s="1095"/>
      <c r="C828" s="1096"/>
      <c r="D828" s="1096"/>
      <c r="E828" s="1096"/>
      <c r="F828" s="1096"/>
      <c r="G828" s="1096"/>
      <c r="H828" s="1096"/>
      <c r="I828" s="1096"/>
      <c r="J828" s="1096"/>
      <c r="K828" s="1096"/>
      <c r="L828" s="1096"/>
      <c r="M828" s="1096"/>
      <c r="N828" s="1096"/>
      <c r="O828" s="1096"/>
      <c r="P828" s="1096"/>
    </row>
    <row r="829" spans="2:16" ht="10.5" customHeight="1" x14ac:dyDescent="0.2">
      <c r="B829" s="47"/>
      <c r="C829" s="74"/>
      <c r="D829" s="74"/>
      <c r="E829" s="74"/>
      <c r="F829" s="74"/>
      <c r="G829" s="74"/>
      <c r="H829" s="74"/>
      <c r="I829" s="74"/>
      <c r="J829" s="74"/>
      <c r="K829" s="74"/>
      <c r="L829" s="74"/>
      <c r="M829" s="74"/>
      <c r="N829" s="74"/>
      <c r="O829" s="74"/>
      <c r="P829" s="74"/>
    </row>
    <row r="830" spans="2:16" ht="10.5" customHeight="1" x14ac:dyDescent="0.2">
      <c r="B830" s="47"/>
      <c r="C830" s="74"/>
      <c r="D830" s="74"/>
      <c r="E830" s="74"/>
      <c r="F830" s="74"/>
      <c r="G830" s="74"/>
      <c r="H830" s="74"/>
      <c r="I830" s="74"/>
      <c r="J830" s="74"/>
      <c r="K830" s="74"/>
      <c r="L830" s="74"/>
      <c r="M830" s="74"/>
      <c r="N830" s="74"/>
      <c r="O830" s="74"/>
      <c r="P830" s="74"/>
    </row>
    <row r="831" spans="2:16" ht="10.5" customHeight="1" x14ac:dyDescent="0.2">
      <c r="B831" s="47"/>
      <c r="C831" s="74"/>
      <c r="D831" s="74"/>
      <c r="E831" s="74"/>
      <c r="F831" s="74"/>
      <c r="G831" s="74"/>
      <c r="H831" s="74"/>
      <c r="I831" s="74"/>
      <c r="J831" s="74"/>
      <c r="K831" s="74"/>
      <c r="L831" s="74"/>
      <c r="M831" s="74"/>
      <c r="N831" s="74"/>
      <c r="O831" s="74"/>
      <c r="P831" s="74"/>
    </row>
    <row r="832" spans="2:16" ht="10.5" customHeight="1" x14ac:dyDescent="0.2">
      <c r="B832" s="47"/>
      <c r="C832" s="74"/>
      <c r="D832" s="74"/>
      <c r="E832" s="74"/>
      <c r="F832" s="74"/>
      <c r="G832" s="74"/>
      <c r="H832" s="74"/>
      <c r="I832" s="74"/>
      <c r="J832" s="74"/>
      <c r="K832" s="74"/>
      <c r="L832" s="74"/>
      <c r="M832" s="74"/>
      <c r="N832" s="74"/>
      <c r="O832" s="74"/>
      <c r="P832" s="74"/>
    </row>
    <row r="833" spans="2:16" ht="10.5" customHeight="1" x14ac:dyDescent="0.2">
      <c r="B833" s="47"/>
      <c r="C833" s="74"/>
      <c r="D833" s="74"/>
      <c r="E833" s="74"/>
      <c r="F833" s="74"/>
      <c r="G833" s="74"/>
      <c r="H833" s="74"/>
      <c r="I833" s="74"/>
      <c r="J833" s="74"/>
      <c r="K833" s="74"/>
      <c r="L833" s="74"/>
      <c r="M833" s="74"/>
      <c r="N833" s="74"/>
      <c r="O833" s="74"/>
      <c r="P833" s="74"/>
    </row>
    <row r="834" spans="2:16" ht="10.5" customHeight="1" x14ac:dyDescent="0.2">
      <c r="B834" s="47"/>
      <c r="C834" s="74"/>
      <c r="D834" s="74"/>
      <c r="E834" s="74"/>
      <c r="F834" s="74"/>
      <c r="G834" s="144">
        <v>15</v>
      </c>
      <c r="H834" s="74"/>
      <c r="I834" s="74"/>
      <c r="J834" s="74"/>
      <c r="K834" s="74"/>
      <c r="L834" s="74"/>
      <c r="M834" s="74"/>
      <c r="N834" s="74"/>
      <c r="O834" s="74"/>
      <c r="P834" s="74"/>
    </row>
    <row r="835" spans="2:16" ht="10.5" customHeight="1" x14ac:dyDescent="0.2">
      <c r="B835" s="47"/>
      <c r="C835" s="74"/>
      <c r="D835" s="74"/>
      <c r="E835" s="74"/>
      <c r="F835" s="74"/>
      <c r="G835" s="74"/>
      <c r="H835" s="74"/>
      <c r="I835" s="74"/>
      <c r="J835" s="74"/>
      <c r="K835" s="74"/>
      <c r="L835" s="74"/>
      <c r="M835" s="74"/>
      <c r="N835" s="74"/>
      <c r="O835" s="74"/>
      <c r="P835" s="74"/>
    </row>
    <row r="836" spans="2:16" ht="10.5" customHeight="1" x14ac:dyDescent="0.2">
      <c r="B836" s="47"/>
      <c r="C836" s="74"/>
      <c r="D836" s="74"/>
      <c r="E836" s="74"/>
      <c r="F836" s="74"/>
      <c r="G836" s="74"/>
      <c r="H836" s="74"/>
      <c r="I836" s="74"/>
      <c r="J836" s="74"/>
      <c r="K836" s="74"/>
      <c r="L836" s="74"/>
      <c r="M836" s="74"/>
      <c r="N836" s="74"/>
      <c r="O836" s="74"/>
      <c r="P836" s="74"/>
    </row>
    <row r="837" spans="2:16" ht="10.5" customHeight="1" x14ac:dyDescent="0.2">
      <c r="B837" s="47" t="s">
        <v>1690</v>
      </c>
      <c r="C837" s="74"/>
      <c r="D837" s="74"/>
      <c r="E837" s="74"/>
      <c r="F837" s="74"/>
      <c r="G837" s="74"/>
      <c r="I837" s="239"/>
      <c r="J837" s="59"/>
    </row>
    <row r="838" spans="2:16" ht="12" customHeight="1" x14ac:dyDescent="0.2">
      <c r="B838" s="1763" t="s">
        <v>231</v>
      </c>
      <c r="C838" s="1756" t="s">
        <v>791</v>
      </c>
      <c r="D838" s="1756" t="s">
        <v>893</v>
      </c>
      <c r="E838" s="1756" t="s">
        <v>729</v>
      </c>
      <c r="F838" s="1696" t="s">
        <v>891</v>
      </c>
      <c r="G838" s="1763" t="s">
        <v>1335</v>
      </c>
      <c r="H838" s="1763" t="s">
        <v>1067</v>
      </c>
      <c r="I838" s="239"/>
      <c r="J838" s="59"/>
    </row>
    <row r="839" spans="2:16" ht="23.25" customHeight="1" x14ac:dyDescent="0.2">
      <c r="B839" s="1781"/>
      <c r="C839" s="1757"/>
      <c r="D839" s="1757"/>
      <c r="E839" s="1757"/>
      <c r="F839" s="1805"/>
      <c r="G839" s="1804"/>
      <c r="H839" s="1869"/>
      <c r="I839" s="239"/>
      <c r="J839" s="59"/>
    </row>
    <row r="840" spans="2:16" ht="10.5" customHeight="1" x14ac:dyDescent="0.2">
      <c r="B840" s="1764"/>
      <c r="C840" s="247" t="s">
        <v>235</v>
      </c>
      <c r="D840" s="247" t="s">
        <v>236</v>
      </c>
      <c r="E840" s="247" t="s">
        <v>441</v>
      </c>
      <c r="F840" s="286" t="s">
        <v>795</v>
      </c>
      <c r="G840" s="1257" t="s">
        <v>1336</v>
      </c>
      <c r="H840" s="1870"/>
      <c r="I840" s="239"/>
      <c r="J840" s="59"/>
    </row>
    <row r="841" spans="2:16" ht="10.5" customHeight="1" x14ac:dyDescent="0.2">
      <c r="B841" s="278"/>
      <c r="C841" s="493"/>
      <c r="D841" s="493"/>
      <c r="E841" s="493"/>
      <c r="F841" s="506"/>
      <c r="G841" s="506"/>
      <c r="H841" s="863"/>
      <c r="I841" s="82"/>
      <c r="J841" s="93"/>
    </row>
    <row r="842" spans="2:16" ht="10.5" customHeight="1" x14ac:dyDescent="0.2">
      <c r="B842" s="278" t="s">
        <v>280</v>
      </c>
      <c r="C842" s="493">
        <v>608</v>
      </c>
      <c r="D842" s="493">
        <v>784</v>
      </c>
      <c r="E842" s="493">
        <v>681932</v>
      </c>
      <c r="F842" s="506">
        <v>870</v>
      </c>
      <c r="G842" s="660">
        <v>29.8</v>
      </c>
      <c r="H842" s="863" t="s">
        <v>281</v>
      </c>
      <c r="I842" s="239"/>
      <c r="J842" s="93"/>
    </row>
    <row r="843" spans="2:16" ht="10.5" customHeight="1" x14ac:dyDescent="0.2">
      <c r="B843" s="278" t="s">
        <v>281</v>
      </c>
      <c r="C843" s="493">
        <v>464</v>
      </c>
      <c r="D843" s="493">
        <v>468</v>
      </c>
      <c r="E843" s="467">
        <v>446935</v>
      </c>
      <c r="F843" s="506">
        <v>1003.74</v>
      </c>
      <c r="G843" s="660">
        <v>34.299999999999997</v>
      </c>
      <c r="H843" s="863" t="s">
        <v>282</v>
      </c>
      <c r="I843" s="239"/>
      <c r="J843" s="59"/>
    </row>
    <row r="844" spans="2:16" ht="10.5" customHeight="1" x14ac:dyDescent="0.2">
      <c r="B844" s="278" t="s">
        <v>282</v>
      </c>
      <c r="C844" s="493">
        <v>511</v>
      </c>
      <c r="D844" s="493">
        <v>584</v>
      </c>
      <c r="E844" s="467">
        <v>797340</v>
      </c>
      <c r="F844" s="506">
        <v>1364.17</v>
      </c>
      <c r="G844" s="660">
        <v>46.7</v>
      </c>
      <c r="H844" s="863" t="s">
        <v>283</v>
      </c>
      <c r="I844" s="239"/>
      <c r="J844" s="59"/>
    </row>
    <row r="845" spans="2:16" ht="10.5" customHeight="1" x14ac:dyDescent="0.2">
      <c r="B845" s="278" t="s">
        <v>283</v>
      </c>
      <c r="C845" s="493">
        <v>828</v>
      </c>
      <c r="D845" s="467">
        <v>1212</v>
      </c>
      <c r="E845" s="493">
        <v>1525065</v>
      </c>
      <c r="F845" s="506">
        <v>1257.8</v>
      </c>
      <c r="G845" s="660">
        <v>43.1</v>
      </c>
      <c r="H845" s="863">
        <v>1999</v>
      </c>
      <c r="I845" s="239"/>
      <c r="J845" s="59"/>
    </row>
    <row r="846" spans="2:16" ht="10.5" customHeight="1" x14ac:dyDescent="0.2">
      <c r="B846" s="462" t="s">
        <v>239</v>
      </c>
      <c r="C846" s="493">
        <v>396</v>
      </c>
      <c r="D846" s="493">
        <v>567</v>
      </c>
      <c r="E846" s="493">
        <v>518811</v>
      </c>
      <c r="F846" s="506">
        <v>915.7</v>
      </c>
      <c r="G846" s="660">
        <v>31.4</v>
      </c>
      <c r="H846" s="863">
        <v>2000</v>
      </c>
      <c r="I846" s="239"/>
      <c r="J846" s="59"/>
    </row>
    <row r="847" spans="2:16" ht="10.5" customHeight="1" x14ac:dyDescent="0.2">
      <c r="B847" s="278"/>
      <c r="C847" s="493"/>
      <c r="D847" s="493"/>
      <c r="E847" s="493"/>
      <c r="F847" s="506"/>
      <c r="G847" s="660"/>
      <c r="H847" s="863"/>
      <c r="I847" s="239"/>
      <c r="J847" s="59"/>
    </row>
    <row r="848" spans="2:16" ht="10.5" customHeight="1" x14ac:dyDescent="0.2">
      <c r="B848" s="278" t="s">
        <v>284</v>
      </c>
      <c r="C848" s="493">
        <v>522</v>
      </c>
      <c r="D848" s="493">
        <v>691</v>
      </c>
      <c r="E848" s="493">
        <v>893157</v>
      </c>
      <c r="F848" s="506">
        <v>1292.78</v>
      </c>
      <c r="G848" s="660">
        <v>44.3</v>
      </c>
      <c r="H848" s="863">
        <v>2001</v>
      </c>
      <c r="I848" s="239"/>
      <c r="J848" s="59"/>
      <c r="K848" s="58"/>
    </row>
    <row r="849" spans="2:10" ht="10.5" customHeight="1" x14ac:dyDescent="0.2">
      <c r="B849" s="278" t="s">
        <v>285</v>
      </c>
      <c r="C849" s="466">
        <v>668</v>
      </c>
      <c r="D849" s="466">
        <v>967</v>
      </c>
      <c r="E849" s="466">
        <v>2163160</v>
      </c>
      <c r="F849" s="490">
        <v>2238.04</v>
      </c>
      <c r="G849" s="661">
        <v>76.599999999999994</v>
      </c>
      <c r="H849" s="863">
        <v>2002</v>
      </c>
      <c r="I849" s="239"/>
      <c r="J849" s="59"/>
    </row>
    <row r="850" spans="2:10" ht="10.5" customHeight="1" x14ac:dyDescent="0.2">
      <c r="B850" s="278" t="s">
        <v>238</v>
      </c>
      <c r="C850" s="493">
        <v>606</v>
      </c>
      <c r="D850" s="466">
        <v>682</v>
      </c>
      <c r="E850" s="466">
        <v>1349131</v>
      </c>
      <c r="F850" s="490">
        <v>1977.72</v>
      </c>
      <c r="G850" s="660">
        <v>67.7</v>
      </c>
      <c r="H850" s="863">
        <v>2003</v>
      </c>
      <c r="I850" s="239"/>
      <c r="J850" s="59"/>
    </row>
    <row r="851" spans="2:10" ht="10.5" customHeight="1" x14ac:dyDescent="0.2">
      <c r="B851" s="278" t="s">
        <v>638</v>
      </c>
      <c r="C851" s="466">
        <v>530</v>
      </c>
      <c r="D851" s="466">
        <v>674</v>
      </c>
      <c r="E851" s="466">
        <v>1231010</v>
      </c>
      <c r="F851" s="490">
        <v>1826.88</v>
      </c>
      <c r="G851" s="657">
        <v>62.6</v>
      </c>
      <c r="H851" s="863">
        <v>2004</v>
      </c>
      <c r="I851" s="239"/>
      <c r="J851" s="59"/>
    </row>
    <row r="852" spans="2:10" ht="10.5" customHeight="1" x14ac:dyDescent="0.2">
      <c r="B852" s="278" t="s">
        <v>666</v>
      </c>
      <c r="C852" s="466">
        <v>460</v>
      </c>
      <c r="D852" s="466">
        <v>645</v>
      </c>
      <c r="E852" s="466">
        <v>1018516</v>
      </c>
      <c r="F852" s="490">
        <v>1579.78</v>
      </c>
      <c r="G852" s="657">
        <v>54.1</v>
      </c>
      <c r="H852" s="863">
        <v>2005</v>
      </c>
      <c r="I852" s="239"/>
      <c r="J852" s="59"/>
    </row>
    <row r="853" spans="2:10" ht="10.5" customHeight="1" x14ac:dyDescent="0.2">
      <c r="B853" s="278"/>
      <c r="C853" s="466"/>
      <c r="D853" s="466"/>
      <c r="E853" s="466"/>
      <c r="F853" s="490"/>
      <c r="G853" s="657"/>
      <c r="H853" s="863"/>
      <c r="I853" s="239"/>
      <c r="J853" s="59"/>
    </row>
    <row r="854" spans="2:10" ht="10.5" customHeight="1" x14ac:dyDescent="0.2">
      <c r="B854" s="278" t="s">
        <v>444</v>
      </c>
      <c r="C854" s="466">
        <v>472</v>
      </c>
      <c r="D854" s="466">
        <v>541</v>
      </c>
      <c r="E854" s="466">
        <v>1009197</v>
      </c>
      <c r="F854" s="507">
        <v>1866.65</v>
      </c>
      <c r="G854" s="657">
        <v>66.3</v>
      </c>
      <c r="H854" s="863">
        <v>2006</v>
      </c>
      <c r="I854" s="239"/>
      <c r="J854" s="59"/>
    </row>
    <row r="855" spans="2:10" ht="10.5" customHeight="1" x14ac:dyDescent="0.2">
      <c r="B855" s="280">
        <v>38899</v>
      </c>
      <c r="C855" s="466">
        <v>316</v>
      </c>
      <c r="D855" s="466">
        <v>312</v>
      </c>
      <c r="E855" s="466">
        <v>794587</v>
      </c>
      <c r="F855" s="507">
        <v>2547.48</v>
      </c>
      <c r="G855" s="657">
        <v>101.2</v>
      </c>
      <c r="H855" s="863">
        <v>2007</v>
      </c>
      <c r="I855" s="239"/>
      <c r="J855" s="59"/>
    </row>
    <row r="856" spans="2:10" ht="10.5" customHeight="1" x14ac:dyDescent="0.2">
      <c r="B856" s="280">
        <v>39295</v>
      </c>
      <c r="C856" s="466">
        <v>564</v>
      </c>
      <c r="D856" s="466">
        <v>907</v>
      </c>
      <c r="E856" s="466">
        <v>3872974</v>
      </c>
      <c r="F856" s="507">
        <v>4271.88</v>
      </c>
      <c r="G856" s="657">
        <v>146.69999999999999</v>
      </c>
      <c r="H856" s="863">
        <v>2008</v>
      </c>
      <c r="I856" s="239"/>
      <c r="J856" s="59"/>
    </row>
    <row r="857" spans="2:10" ht="10.5" customHeight="1" x14ac:dyDescent="0.2">
      <c r="B857" s="280">
        <v>39692</v>
      </c>
      <c r="C857" s="466">
        <v>636</v>
      </c>
      <c r="D857" s="466">
        <v>833</v>
      </c>
      <c r="E857" s="466">
        <v>2377297</v>
      </c>
      <c r="F857" s="490">
        <v>2854.58</v>
      </c>
      <c r="G857" s="657">
        <v>99.4</v>
      </c>
      <c r="H857" s="863">
        <v>2009</v>
      </c>
      <c r="I857" s="420"/>
      <c r="J857" s="59"/>
    </row>
    <row r="858" spans="2:10" ht="10.5" customHeight="1" x14ac:dyDescent="0.2">
      <c r="B858" s="280">
        <v>40087</v>
      </c>
      <c r="C858" s="466">
        <v>398</v>
      </c>
      <c r="D858" s="466">
        <v>509</v>
      </c>
      <c r="E858" s="466">
        <v>1504652</v>
      </c>
      <c r="F858" s="490">
        <v>2953.46</v>
      </c>
      <c r="G858" s="657">
        <v>100</v>
      </c>
      <c r="H858" s="863">
        <v>2010</v>
      </c>
      <c r="I858" s="949"/>
      <c r="J858" s="59"/>
    </row>
    <row r="859" spans="2:10" ht="10.5" customHeight="1" x14ac:dyDescent="0.2">
      <c r="B859" s="280"/>
      <c r="C859" s="466"/>
      <c r="D859" s="466"/>
      <c r="E859" s="466"/>
      <c r="F859" s="490"/>
      <c r="G859" s="657"/>
      <c r="H859" s="863"/>
      <c r="I859" s="949"/>
      <c r="J859" s="59"/>
    </row>
    <row r="860" spans="2:10" ht="10.5" customHeight="1" x14ac:dyDescent="0.2">
      <c r="B860" s="455" t="s">
        <v>290</v>
      </c>
      <c r="C860" s="588">
        <v>643</v>
      </c>
      <c r="D860" s="588">
        <v>894</v>
      </c>
      <c r="E860" s="588">
        <v>3340142</v>
      </c>
      <c r="F860" s="592">
        <v>3735.57</v>
      </c>
      <c r="G860" s="1289">
        <v>111</v>
      </c>
      <c r="H860" s="862" t="s">
        <v>1154</v>
      </c>
      <c r="I860" s="996"/>
      <c r="J860" s="93"/>
    </row>
    <row r="861" spans="2:10" ht="10.5" customHeight="1" x14ac:dyDescent="0.2">
      <c r="B861" s="299" t="s">
        <v>293</v>
      </c>
      <c r="C861" s="588">
        <v>453</v>
      </c>
      <c r="D861" s="588">
        <v>543</v>
      </c>
      <c r="E861" s="588">
        <v>2386311</v>
      </c>
      <c r="F861" s="592">
        <v>4396.8999999999996</v>
      </c>
      <c r="G861" s="1289">
        <v>138.80000000000001</v>
      </c>
      <c r="H861" s="862" t="s">
        <v>1151</v>
      </c>
      <c r="I861" s="1048"/>
      <c r="J861" s="59"/>
    </row>
    <row r="862" spans="2:10" ht="10.5" customHeight="1" x14ac:dyDescent="0.2">
      <c r="B862" s="299" t="s">
        <v>1153</v>
      </c>
      <c r="C862" s="588">
        <v>505</v>
      </c>
      <c r="D862" s="588">
        <v>579</v>
      </c>
      <c r="E862" s="588">
        <v>2805232</v>
      </c>
      <c r="F862" s="592">
        <v>4844</v>
      </c>
      <c r="G862" s="1289">
        <v>142.6</v>
      </c>
      <c r="H862" s="862" t="s">
        <v>1188</v>
      </c>
      <c r="I862" s="1048"/>
      <c r="J862" s="59"/>
    </row>
    <row r="863" spans="2:10" ht="10.5" customHeight="1" x14ac:dyDescent="0.2">
      <c r="B863" s="299" t="s">
        <v>1189</v>
      </c>
      <c r="C863" s="588">
        <v>599</v>
      </c>
      <c r="D863" s="588">
        <v>865</v>
      </c>
      <c r="E863" s="588">
        <v>3836829</v>
      </c>
      <c r="F863" s="592">
        <v>4435.47</v>
      </c>
      <c r="G863" s="1289">
        <v>132.5</v>
      </c>
      <c r="H863" s="862" t="s">
        <v>1191</v>
      </c>
      <c r="I863" s="1087"/>
      <c r="J863" s="59"/>
    </row>
    <row r="864" spans="2:10" ht="10.5" customHeight="1" x14ac:dyDescent="0.2">
      <c r="B864" s="299" t="s">
        <v>1190</v>
      </c>
      <c r="C864" s="588">
        <v>576</v>
      </c>
      <c r="D864" s="588">
        <v>689</v>
      </c>
      <c r="E864" s="588">
        <v>3138091</v>
      </c>
      <c r="F864" s="592">
        <v>4552.42</v>
      </c>
      <c r="G864" s="1289">
        <v>151.1</v>
      </c>
      <c r="H864" s="862" t="s">
        <v>1233</v>
      </c>
    </row>
    <row r="865" spans="2:12" ht="10.5" customHeight="1" x14ac:dyDescent="0.2">
      <c r="B865" s="299"/>
      <c r="C865" s="588"/>
      <c r="D865" s="588"/>
      <c r="E865" s="588"/>
      <c r="F865" s="592"/>
      <c r="G865" s="1289"/>
      <c r="H865" s="862"/>
      <c r="K865" s="71"/>
      <c r="L865" s="71"/>
    </row>
    <row r="866" spans="2:12" ht="10.5" customHeight="1" x14ac:dyDescent="0.2">
      <c r="B866" s="299" t="s">
        <v>1230</v>
      </c>
      <c r="C866" s="588">
        <v>718</v>
      </c>
      <c r="D866" s="588">
        <v>785</v>
      </c>
      <c r="E866" s="588">
        <v>4760112</v>
      </c>
      <c r="F866" s="592">
        <v>6064.02</v>
      </c>
      <c r="G866" s="1289">
        <v>180.5</v>
      </c>
      <c r="H866" s="862" t="s">
        <v>1249</v>
      </c>
      <c r="K866" s="71"/>
      <c r="L866" s="71"/>
    </row>
    <row r="867" spans="2:12" ht="10.5" customHeight="1" x14ac:dyDescent="0.2">
      <c r="B867" s="299" t="s">
        <v>1250</v>
      </c>
      <c r="C867" s="588">
        <v>636</v>
      </c>
      <c r="D867" s="588">
        <v>909</v>
      </c>
      <c r="E867" s="588">
        <v>3985533</v>
      </c>
      <c r="F867" s="592">
        <v>4385.97</v>
      </c>
      <c r="G867" s="1289">
        <v>128</v>
      </c>
      <c r="H867" s="862" t="s">
        <v>1306</v>
      </c>
      <c r="K867" s="71"/>
      <c r="L867" s="71"/>
    </row>
    <row r="868" spans="2:12" ht="10.5" customHeight="1" x14ac:dyDescent="0.2">
      <c r="B868" s="299" t="s">
        <v>1305</v>
      </c>
      <c r="C868" s="588">
        <v>602</v>
      </c>
      <c r="D868" s="588">
        <v>896</v>
      </c>
      <c r="E868" s="588">
        <v>3816542</v>
      </c>
      <c r="F868" s="592">
        <v>4258.47</v>
      </c>
      <c r="G868" s="1289">
        <v>129.69999999999999</v>
      </c>
      <c r="H868" s="862" t="s">
        <v>1331</v>
      </c>
      <c r="K868" s="71"/>
      <c r="L868" s="71"/>
    </row>
    <row r="869" spans="2:12" ht="10.5" customHeight="1" x14ac:dyDescent="0.2">
      <c r="B869" s="299" t="s">
        <v>1332</v>
      </c>
      <c r="C869" s="588">
        <v>515</v>
      </c>
      <c r="D869" s="588">
        <v>705</v>
      </c>
      <c r="E869" s="588">
        <v>3476771</v>
      </c>
      <c r="F869" s="592">
        <v>4932.16</v>
      </c>
      <c r="G869" s="1289">
        <v>144.1</v>
      </c>
      <c r="H869" s="862" t="s">
        <v>1422</v>
      </c>
      <c r="K869" s="71"/>
      <c r="L869" s="71"/>
    </row>
    <row r="870" spans="2:12" ht="10.5" customHeight="1" x14ac:dyDescent="0.2">
      <c r="B870" s="299" t="s">
        <v>1423</v>
      </c>
      <c r="C870" s="588">
        <v>500</v>
      </c>
      <c r="D870" s="588">
        <v>820</v>
      </c>
      <c r="E870" s="588">
        <v>4210947</v>
      </c>
      <c r="F870" s="592">
        <v>5380.09</v>
      </c>
      <c r="G870" s="1289">
        <v>164.4</v>
      </c>
      <c r="H870" s="862" t="s">
        <v>1811</v>
      </c>
      <c r="K870" s="71"/>
      <c r="L870" s="71"/>
    </row>
    <row r="871" spans="2:12" ht="10.5" customHeight="1" x14ac:dyDescent="0.2">
      <c r="B871" s="299"/>
      <c r="C871" s="588"/>
      <c r="D871" s="588"/>
      <c r="E871" s="588"/>
      <c r="F871" s="592"/>
      <c r="G871" s="1289"/>
      <c r="H871" s="862"/>
      <c r="K871" s="71"/>
      <c r="L871" s="71"/>
    </row>
    <row r="872" spans="2:12" ht="10.5" customHeight="1" x14ac:dyDescent="0.2">
      <c r="B872" s="300" t="s">
        <v>1810</v>
      </c>
      <c r="C872" s="587">
        <v>475</v>
      </c>
      <c r="D872" s="587">
        <v>741</v>
      </c>
      <c r="E872" s="587" t="s">
        <v>400</v>
      </c>
      <c r="F872" s="589" t="s">
        <v>400</v>
      </c>
      <c r="G872" s="868" t="s">
        <v>400</v>
      </c>
      <c r="H872" s="868" t="s">
        <v>1868</v>
      </c>
      <c r="K872" s="71"/>
      <c r="L872" s="71"/>
    </row>
    <row r="873" spans="2:12" ht="10.5" customHeight="1" x14ac:dyDescent="0.2">
      <c r="B873" s="1763" t="s">
        <v>231</v>
      </c>
      <c r="C873" s="1050" t="s">
        <v>805</v>
      </c>
      <c r="D873" s="1051"/>
      <c r="E873" s="1051"/>
      <c r="F873" s="1051"/>
      <c r="G873" s="1051"/>
      <c r="H873" s="1051"/>
      <c r="I873" s="1051"/>
      <c r="J873" s="1254"/>
      <c r="K873" s="1288"/>
      <c r="L873" s="1285"/>
    </row>
    <row r="874" spans="2:12" ht="10.5" customHeight="1" x14ac:dyDescent="0.2">
      <c r="B874" s="1781"/>
      <c r="C874" s="400" t="s">
        <v>89</v>
      </c>
      <c r="D874" s="387" t="s">
        <v>1089</v>
      </c>
      <c r="E874" s="414" t="s">
        <v>1088</v>
      </c>
      <c r="F874" s="387" t="s">
        <v>621</v>
      </c>
      <c r="G874" s="387" t="s">
        <v>543</v>
      </c>
      <c r="H874" s="1244" t="s">
        <v>144</v>
      </c>
      <c r="I874" s="1244" t="s">
        <v>518</v>
      </c>
      <c r="J874" s="1244" t="s">
        <v>143</v>
      </c>
      <c r="K874" s="1244" t="s">
        <v>1087</v>
      </c>
      <c r="L874" s="1244" t="s">
        <v>105</v>
      </c>
    </row>
    <row r="875" spans="2:12" ht="10.5" customHeight="1" x14ac:dyDescent="0.2">
      <c r="B875" s="1781"/>
      <c r="C875" s="388" t="s">
        <v>242</v>
      </c>
      <c r="D875" s="388" t="s">
        <v>242</v>
      </c>
      <c r="E875" s="415" t="s">
        <v>242</v>
      </c>
      <c r="F875" s="388"/>
      <c r="G875" s="388"/>
      <c r="H875" s="388"/>
      <c r="I875" s="388"/>
      <c r="J875" s="388"/>
      <c r="K875" s="1245" t="s">
        <v>243</v>
      </c>
      <c r="L875" s="1284"/>
    </row>
    <row r="876" spans="2:12" ht="10.5" customHeight="1" x14ac:dyDescent="0.2">
      <c r="B876" s="1764"/>
      <c r="C876" s="1753" t="s">
        <v>236</v>
      </c>
      <c r="D876" s="1754"/>
      <c r="E876" s="1754"/>
      <c r="F876" s="1754"/>
      <c r="G876" s="1754"/>
      <c r="H876" s="1754"/>
      <c r="I876" s="1754"/>
      <c r="J876" s="1754"/>
      <c r="K876" s="1754"/>
      <c r="L876" s="1755"/>
    </row>
    <row r="877" spans="2:12" ht="10.5" customHeight="1" x14ac:dyDescent="0.2">
      <c r="B877" s="278" t="s">
        <v>398</v>
      </c>
      <c r="C877" s="263" t="s">
        <v>319</v>
      </c>
      <c r="D877" s="263" t="s">
        <v>319</v>
      </c>
      <c r="E877" s="909">
        <v>7.08</v>
      </c>
      <c r="F877" s="904">
        <v>170.21</v>
      </c>
      <c r="G877" s="904">
        <v>17.84</v>
      </c>
      <c r="H877" s="904">
        <v>32.99</v>
      </c>
      <c r="I877" s="263">
        <v>24.58</v>
      </c>
      <c r="J877" s="905">
        <v>99.53</v>
      </c>
      <c r="K877" s="263" t="s">
        <v>319</v>
      </c>
      <c r="L877" s="905">
        <f>SUM(E877:K877)</f>
        <v>352.23</v>
      </c>
    </row>
    <row r="878" spans="2:12" ht="10.5" customHeight="1" x14ac:dyDescent="0.2">
      <c r="B878" s="278" t="s">
        <v>399</v>
      </c>
      <c r="C878" s="501" t="s">
        <v>319</v>
      </c>
      <c r="D878" s="501" t="s">
        <v>319</v>
      </c>
      <c r="E878" s="907">
        <v>13.82</v>
      </c>
      <c r="F878" s="501">
        <v>204.49</v>
      </c>
      <c r="G878" s="501">
        <v>38.93</v>
      </c>
      <c r="H878" s="501">
        <v>52.59</v>
      </c>
      <c r="I878" s="501">
        <v>46.51</v>
      </c>
      <c r="J878" s="480">
        <v>139.38</v>
      </c>
      <c r="K878" s="501" t="s">
        <v>319</v>
      </c>
      <c r="L878" s="480">
        <f>SUM(E878:K878)</f>
        <v>495.72</v>
      </c>
    </row>
    <row r="879" spans="2:12" ht="10.5" customHeight="1" x14ac:dyDescent="0.2">
      <c r="B879" s="278" t="s">
        <v>280</v>
      </c>
      <c r="C879" s="501" t="s">
        <v>319</v>
      </c>
      <c r="D879" s="501" t="s">
        <v>319</v>
      </c>
      <c r="E879" s="907">
        <v>3.21</v>
      </c>
      <c r="F879" s="501">
        <v>319.25</v>
      </c>
      <c r="G879" s="501">
        <v>72.11</v>
      </c>
      <c r="H879" s="501">
        <v>38.049999999999997</v>
      </c>
      <c r="I879" s="501">
        <v>12.14</v>
      </c>
      <c r="J879" s="480">
        <v>310.24</v>
      </c>
      <c r="K879" s="501" t="s">
        <v>319</v>
      </c>
      <c r="L879" s="480">
        <f>SUM(E879:K879)</f>
        <v>755</v>
      </c>
    </row>
    <row r="880" spans="2:12" ht="10.5" customHeight="1" x14ac:dyDescent="0.2">
      <c r="B880" s="278" t="s">
        <v>281</v>
      </c>
      <c r="C880" s="501" t="s">
        <v>319</v>
      </c>
      <c r="D880" s="501" t="s">
        <v>319</v>
      </c>
      <c r="E880" s="907">
        <v>1.92</v>
      </c>
      <c r="F880" s="501">
        <v>190.28</v>
      </c>
      <c r="G880" s="501">
        <v>42.98</v>
      </c>
      <c r="H880" s="501">
        <v>22.68</v>
      </c>
      <c r="I880" s="501">
        <v>7.24</v>
      </c>
      <c r="J880" s="480">
        <v>184.91</v>
      </c>
      <c r="K880" s="501" t="s">
        <v>319</v>
      </c>
      <c r="L880" s="480">
        <f>SUM(E880:K880)</f>
        <v>450.01</v>
      </c>
    </row>
    <row r="881" spans="2:12" ht="10.5" customHeight="1" x14ac:dyDescent="0.2">
      <c r="B881" s="278" t="s">
        <v>282</v>
      </c>
      <c r="C881" s="501" t="s">
        <v>319</v>
      </c>
      <c r="D881" s="501" t="s">
        <v>319</v>
      </c>
      <c r="E881" s="907">
        <v>7.0000000000000007E-2</v>
      </c>
      <c r="F881" s="501">
        <v>218</v>
      </c>
      <c r="G881" s="501">
        <v>31</v>
      </c>
      <c r="H881" s="501">
        <v>34</v>
      </c>
      <c r="I881" s="501">
        <v>10</v>
      </c>
      <c r="J881" s="480">
        <v>269</v>
      </c>
      <c r="K881" s="501" t="s">
        <v>319</v>
      </c>
      <c r="L881" s="480">
        <f>SUM(E881:K881)</f>
        <v>562.06999999999994</v>
      </c>
    </row>
    <row r="882" spans="2:12" ht="10.5" customHeight="1" x14ac:dyDescent="0.2">
      <c r="B882" s="278"/>
      <c r="C882" s="263"/>
      <c r="D882" s="501"/>
      <c r="E882" s="907"/>
      <c r="F882" s="501"/>
      <c r="G882" s="501"/>
      <c r="H882" s="501"/>
      <c r="I882" s="263"/>
      <c r="J882" s="480"/>
      <c r="K882" s="263"/>
      <c r="L882" s="480"/>
    </row>
    <row r="883" spans="2:12" ht="10.5" customHeight="1" x14ac:dyDescent="0.2">
      <c r="B883" s="278" t="s">
        <v>283</v>
      </c>
      <c r="C883" s="501" t="s">
        <v>319</v>
      </c>
      <c r="D883" s="501" t="s">
        <v>319</v>
      </c>
      <c r="E883" s="907">
        <v>1</v>
      </c>
      <c r="F883" s="501">
        <v>629</v>
      </c>
      <c r="G883" s="501">
        <v>17</v>
      </c>
      <c r="H883" s="501">
        <v>78</v>
      </c>
      <c r="I883" s="501">
        <v>22</v>
      </c>
      <c r="J883" s="480">
        <v>362</v>
      </c>
      <c r="K883" s="501" t="s">
        <v>319</v>
      </c>
      <c r="L883" s="480">
        <f>SUM(E883:K883)</f>
        <v>1109</v>
      </c>
    </row>
    <row r="884" spans="2:12" ht="10.5" customHeight="1" x14ac:dyDescent="0.2">
      <c r="B884" s="462" t="s">
        <v>239</v>
      </c>
      <c r="C884" s="501" t="s">
        <v>319</v>
      </c>
      <c r="D884" s="501">
        <v>0.1</v>
      </c>
      <c r="E884" s="907">
        <v>0.93</v>
      </c>
      <c r="F884" s="501">
        <v>262.8</v>
      </c>
      <c r="G884" s="501">
        <v>33.6</v>
      </c>
      <c r="H884" s="501">
        <v>24.2</v>
      </c>
      <c r="I884" s="501">
        <v>9</v>
      </c>
      <c r="J884" s="480">
        <v>200</v>
      </c>
      <c r="K884" s="501" t="s">
        <v>319</v>
      </c>
      <c r="L884" s="480">
        <f>SUM(E884:K884)</f>
        <v>530.53</v>
      </c>
    </row>
    <row r="885" spans="2:12" ht="10.5" customHeight="1" x14ac:dyDescent="0.2">
      <c r="B885" s="278" t="s">
        <v>284</v>
      </c>
      <c r="C885" s="501" t="s">
        <v>319</v>
      </c>
      <c r="D885" s="501">
        <v>0.15</v>
      </c>
      <c r="E885" s="907">
        <v>0.68</v>
      </c>
      <c r="F885" s="501">
        <v>253.5</v>
      </c>
      <c r="G885" s="480">
        <v>26.1</v>
      </c>
      <c r="H885" s="263">
        <v>23</v>
      </c>
      <c r="I885" s="263">
        <v>10.8</v>
      </c>
      <c r="J885" s="480">
        <v>324</v>
      </c>
      <c r="K885" s="263">
        <v>0.1</v>
      </c>
      <c r="L885" s="480">
        <f>SUM(E885:K885)</f>
        <v>638.18000000000006</v>
      </c>
    </row>
    <row r="886" spans="2:12" ht="10.5" customHeight="1" x14ac:dyDescent="0.2">
      <c r="B886" s="278" t="s">
        <v>285</v>
      </c>
      <c r="C886" s="501" t="s">
        <v>319</v>
      </c>
      <c r="D886" s="501">
        <v>0.2</v>
      </c>
      <c r="E886" s="907">
        <v>0.5</v>
      </c>
      <c r="F886" s="480">
        <v>443.5</v>
      </c>
      <c r="G886" s="480">
        <v>50</v>
      </c>
      <c r="H886" s="908">
        <v>52.5</v>
      </c>
      <c r="I886" s="480">
        <v>18</v>
      </c>
      <c r="J886" s="480">
        <v>364</v>
      </c>
      <c r="K886" s="480">
        <v>0.09</v>
      </c>
      <c r="L886" s="480">
        <f>SUM(E886:K886)</f>
        <v>928.59</v>
      </c>
    </row>
    <row r="887" spans="2:12" ht="10.5" customHeight="1" x14ac:dyDescent="0.2">
      <c r="B887" s="278" t="s">
        <v>238</v>
      </c>
      <c r="C887" s="480">
        <v>0.35</v>
      </c>
      <c r="D887" s="501">
        <v>0.24</v>
      </c>
      <c r="E887" s="907">
        <v>0.72</v>
      </c>
      <c r="F887" s="480">
        <v>330.5</v>
      </c>
      <c r="G887" s="480">
        <v>22.2</v>
      </c>
      <c r="H887" s="908">
        <v>45</v>
      </c>
      <c r="I887" s="480">
        <v>16</v>
      </c>
      <c r="J887" s="480">
        <v>227.5</v>
      </c>
      <c r="K887" s="480">
        <v>0.1</v>
      </c>
      <c r="L887" s="480">
        <f>SUM(E887:K887)</f>
        <v>642.0200000000001</v>
      </c>
    </row>
    <row r="888" spans="2:12" ht="10.5" customHeight="1" x14ac:dyDescent="0.2">
      <c r="B888" s="278"/>
      <c r="C888" s="480"/>
      <c r="D888" s="501"/>
      <c r="E888" s="907"/>
      <c r="F888" s="480"/>
      <c r="G888" s="480"/>
      <c r="H888" s="908"/>
      <c r="I888" s="480"/>
      <c r="J888" s="480"/>
      <c r="K888" s="480"/>
      <c r="L888" s="480"/>
    </row>
    <row r="889" spans="2:12" ht="10.5" customHeight="1" x14ac:dyDescent="0.2">
      <c r="B889" s="278" t="s">
        <v>638</v>
      </c>
      <c r="C889" s="480">
        <v>0.38</v>
      </c>
      <c r="D889" s="501">
        <v>0.27</v>
      </c>
      <c r="E889" s="907">
        <v>0.85</v>
      </c>
      <c r="F889" s="480">
        <v>276</v>
      </c>
      <c r="G889" s="480">
        <v>37</v>
      </c>
      <c r="H889" s="908">
        <v>46</v>
      </c>
      <c r="I889" s="501">
        <v>22.5</v>
      </c>
      <c r="J889" s="480">
        <v>265</v>
      </c>
      <c r="K889" s="501" t="s">
        <v>319</v>
      </c>
      <c r="L889" s="480">
        <f>SUM(E889:K889)</f>
        <v>647.35</v>
      </c>
    </row>
    <row r="890" spans="2:12" ht="10.5" customHeight="1" x14ac:dyDescent="0.2">
      <c r="B890" s="278" t="s">
        <v>666</v>
      </c>
      <c r="C890" s="480">
        <v>0.45</v>
      </c>
      <c r="D890" s="501">
        <v>0.24</v>
      </c>
      <c r="E890" s="907">
        <v>1</v>
      </c>
      <c r="F890" s="480">
        <v>260</v>
      </c>
      <c r="G890" s="480">
        <v>36</v>
      </c>
      <c r="H890" s="908">
        <v>45.5</v>
      </c>
      <c r="I890" s="501">
        <v>13.9</v>
      </c>
      <c r="J890" s="480">
        <v>262.91000000000003</v>
      </c>
      <c r="K890" s="501" t="s">
        <v>319</v>
      </c>
      <c r="L890" s="480">
        <f>SUM(E890:K890)</f>
        <v>619.30999999999995</v>
      </c>
    </row>
    <row r="891" spans="2:12" ht="10.5" customHeight="1" x14ac:dyDescent="0.2">
      <c r="B891" s="278" t="s">
        <v>444</v>
      </c>
      <c r="C891" s="480">
        <v>0.08</v>
      </c>
      <c r="D891" s="480">
        <v>0.24</v>
      </c>
      <c r="E891" s="907">
        <v>1.8</v>
      </c>
      <c r="F891" s="480">
        <v>204</v>
      </c>
      <c r="G891" s="480">
        <v>42.8</v>
      </c>
      <c r="H891" s="480">
        <v>56.23</v>
      </c>
      <c r="I891" s="501">
        <v>14.85</v>
      </c>
      <c r="J891" s="480">
        <v>200</v>
      </c>
      <c r="K891" s="501" t="s">
        <v>319</v>
      </c>
      <c r="L891" s="480">
        <f>SUM(E891:K891)</f>
        <v>519.68000000000006</v>
      </c>
    </row>
    <row r="892" spans="2:12" ht="10.5" customHeight="1" x14ac:dyDescent="0.2">
      <c r="B892" s="278" t="s">
        <v>332</v>
      </c>
      <c r="C892" s="480">
        <v>0.3</v>
      </c>
      <c r="D892" s="480">
        <v>0.18</v>
      </c>
      <c r="E892" s="907">
        <v>1.32</v>
      </c>
      <c r="F892" s="480">
        <v>155</v>
      </c>
      <c r="G892" s="480">
        <v>12.5</v>
      </c>
      <c r="H892" s="480">
        <v>13</v>
      </c>
      <c r="I892" s="501">
        <v>7.7</v>
      </c>
      <c r="J892" s="480">
        <v>110</v>
      </c>
      <c r="K892" s="501" t="s">
        <v>319</v>
      </c>
      <c r="L892" s="480">
        <f>SUM(E892:K892)</f>
        <v>299.52</v>
      </c>
    </row>
    <row r="893" spans="2:12" ht="10.5" customHeight="1" x14ac:dyDescent="0.2">
      <c r="B893" s="280">
        <v>39295</v>
      </c>
      <c r="C893" s="480">
        <v>0.54</v>
      </c>
      <c r="D893" s="480">
        <v>0.36</v>
      </c>
      <c r="E893" s="907">
        <v>0.9</v>
      </c>
      <c r="F893" s="480">
        <v>459</v>
      </c>
      <c r="G893" s="480">
        <v>77</v>
      </c>
      <c r="H893" s="480">
        <v>25.5</v>
      </c>
      <c r="I893" s="501">
        <v>8.6999999999999993</v>
      </c>
      <c r="J893" s="480">
        <v>300</v>
      </c>
      <c r="K893" s="501" t="s">
        <v>319</v>
      </c>
      <c r="L893" s="480">
        <f>SUM(E893:K893)</f>
        <v>871.1</v>
      </c>
    </row>
    <row r="894" spans="2:12" ht="10.5" customHeight="1" x14ac:dyDescent="0.2">
      <c r="B894" s="280"/>
      <c r="C894" s="480"/>
      <c r="D894" s="480"/>
      <c r="E894" s="907"/>
      <c r="F894" s="480"/>
      <c r="G894" s="480"/>
      <c r="H894" s="480"/>
      <c r="I894" s="480"/>
      <c r="J894" s="480"/>
      <c r="K894" s="480"/>
      <c r="L894" s="480"/>
    </row>
    <row r="895" spans="2:12" ht="10.5" customHeight="1" x14ac:dyDescent="0.2">
      <c r="B895" s="280">
        <v>39692</v>
      </c>
      <c r="C895" s="480">
        <v>0.7</v>
      </c>
      <c r="D895" s="480">
        <v>0.78</v>
      </c>
      <c r="E895" s="907">
        <v>1</v>
      </c>
      <c r="F895" s="480">
        <v>363</v>
      </c>
      <c r="G895" s="480">
        <v>90</v>
      </c>
      <c r="H895" s="480">
        <v>37.700000000000003</v>
      </c>
      <c r="I895" s="501">
        <v>9.82</v>
      </c>
      <c r="J895" s="480">
        <v>298</v>
      </c>
      <c r="K895" s="501" t="s">
        <v>319</v>
      </c>
      <c r="L895" s="480">
        <f>SUM(E895:K895)</f>
        <v>799.52</v>
      </c>
    </row>
    <row r="896" spans="2:12" ht="10.5" customHeight="1" x14ac:dyDescent="0.2">
      <c r="B896" s="280">
        <v>40087</v>
      </c>
      <c r="C896" s="480">
        <v>0.2</v>
      </c>
      <c r="D896" s="480">
        <v>0.16</v>
      </c>
      <c r="E896" s="907">
        <v>1.7</v>
      </c>
      <c r="F896" s="480">
        <v>227.5</v>
      </c>
      <c r="G896" s="480">
        <v>67.5</v>
      </c>
      <c r="H896" s="480">
        <v>12.8</v>
      </c>
      <c r="I896" s="501">
        <v>4.9000000000000004</v>
      </c>
      <c r="J896" s="480">
        <v>175.24</v>
      </c>
      <c r="K896" s="501" t="s">
        <v>319</v>
      </c>
      <c r="L896" s="480">
        <f>SUM(E896:K896)</f>
        <v>489.64</v>
      </c>
    </row>
    <row r="897" spans="2:16" ht="10.5" customHeight="1" x14ac:dyDescent="0.2">
      <c r="B897" s="455" t="s">
        <v>290</v>
      </c>
      <c r="C897" s="501" t="s">
        <v>319</v>
      </c>
      <c r="D897" s="910">
        <v>0.22</v>
      </c>
      <c r="E897" s="907">
        <v>0.68</v>
      </c>
      <c r="F897" s="910">
        <v>434</v>
      </c>
      <c r="G897" s="910">
        <v>98</v>
      </c>
      <c r="H897" s="910">
        <v>12</v>
      </c>
      <c r="I897" s="501">
        <v>4.8</v>
      </c>
      <c r="J897" s="910">
        <v>310.3</v>
      </c>
      <c r="K897" s="501" t="s">
        <v>319</v>
      </c>
      <c r="L897" s="480">
        <f>SUM(E897:K897)</f>
        <v>859.78</v>
      </c>
    </row>
    <row r="898" spans="2:16" ht="10.5" customHeight="1" x14ac:dyDescent="0.2">
      <c r="B898" s="299" t="s">
        <v>293</v>
      </c>
      <c r="C898" s="480" t="s">
        <v>319</v>
      </c>
      <c r="D898" s="480" t="s">
        <v>319</v>
      </c>
      <c r="E898" s="907">
        <v>0.1</v>
      </c>
      <c r="F898" s="910">
        <v>247</v>
      </c>
      <c r="G898" s="910">
        <v>85</v>
      </c>
      <c r="H898" s="910">
        <v>13.5</v>
      </c>
      <c r="I898" s="480">
        <v>3.9</v>
      </c>
      <c r="J898" s="910">
        <v>172.5</v>
      </c>
      <c r="K898" s="480" t="s">
        <v>319</v>
      </c>
      <c r="L898" s="480">
        <f>SUM(E898:K898)</f>
        <v>522</v>
      </c>
    </row>
    <row r="899" spans="2:16" ht="10.5" customHeight="1" x14ac:dyDescent="0.2">
      <c r="B899" s="299" t="s">
        <v>1153</v>
      </c>
      <c r="C899" s="480" t="s">
        <v>319</v>
      </c>
      <c r="D899" s="480" t="s">
        <v>319</v>
      </c>
      <c r="E899" s="907">
        <v>0.1</v>
      </c>
      <c r="F899" s="910">
        <v>297</v>
      </c>
      <c r="G899" s="910">
        <v>85</v>
      </c>
      <c r="H899" s="910">
        <v>9.9</v>
      </c>
      <c r="I899" s="480">
        <v>4</v>
      </c>
      <c r="J899" s="910">
        <v>161</v>
      </c>
      <c r="K899" s="480" t="s">
        <v>319</v>
      </c>
      <c r="L899" s="480">
        <f>SUM(E899:K899)</f>
        <v>557</v>
      </c>
    </row>
    <row r="900" spans="2:16" ht="10.5" customHeight="1" x14ac:dyDescent="0.2">
      <c r="B900" s="299"/>
      <c r="C900" s="480"/>
      <c r="D900" s="480"/>
      <c r="E900" s="907"/>
      <c r="F900" s="910"/>
      <c r="G900" s="910"/>
      <c r="H900" s="910"/>
      <c r="I900" s="480"/>
      <c r="J900" s="910"/>
      <c r="K900" s="480"/>
      <c r="L900" s="910"/>
    </row>
    <row r="901" spans="2:16" ht="10.5" customHeight="1" x14ac:dyDescent="0.2">
      <c r="B901" s="299" t="s">
        <v>1189</v>
      </c>
      <c r="C901" s="480" t="s">
        <v>319</v>
      </c>
      <c r="D901" s="480">
        <v>0.8</v>
      </c>
      <c r="E901" s="907">
        <v>0.4</v>
      </c>
      <c r="F901" s="910">
        <v>448</v>
      </c>
      <c r="G901" s="910">
        <v>76.3</v>
      </c>
      <c r="H901" s="910">
        <v>4.5999999999999996</v>
      </c>
      <c r="I901" s="480">
        <v>3.9</v>
      </c>
      <c r="J901" s="480">
        <v>298</v>
      </c>
      <c r="K901" s="480" t="s">
        <v>319</v>
      </c>
      <c r="L901" s="480">
        <f>SUM(E901:K901)</f>
        <v>831.19999999999993</v>
      </c>
    </row>
    <row r="902" spans="2:16" ht="10.5" customHeight="1" x14ac:dyDescent="0.2">
      <c r="B902" s="299" t="s">
        <v>1190</v>
      </c>
      <c r="C902" s="480" t="s">
        <v>319</v>
      </c>
      <c r="D902" s="480" t="s">
        <v>319</v>
      </c>
      <c r="E902" s="907">
        <v>0.5</v>
      </c>
      <c r="F902" s="910">
        <v>370.5</v>
      </c>
      <c r="G902" s="910">
        <v>61.5</v>
      </c>
      <c r="H902" s="910">
        <v>3.3</v>
      </c>
      <c r="I902" s="480">
        <v>7.2</v>
      </c>
      <c r="J902" s="480">
        <v>220</v>
      </c>
      <c r="K902" s="480" t="s">
        <v>319</v>
      </c>
      <c r="L902" s="480">
        <f>SUM(E902:K902)</f>
        <v>663</v>
      </c>
      <c r="M902" s="65"/>
      <c r="N902" s="65"/>
      <c r="O902" s="74"/>
      <c r="P902" s="74"/>
    </row>
    <row r="903" spans="2:16" ht="10.5" customHeight="1" x14ac:dyDescent="0.2">
      <c r="B903" s="299" t="s">
        <v>1230</v>
      </c>
      <c r="C903" s="480" t="s">
        <v>319</v>
      </c>
      <c r="D903" s="480" t="s">
        <v>319</v>
      </c>
      <c r="E903" s="907">
        <v>0.6</v>
      </c>
      <c r="F903" s="910">
        <v>440</v>
      </c>
      <c r="G903" s="910">
        <v>48.8</v>
      </c>
      <c r="H903" s="910">
        <v>4.4000000000000004</v>
      </c>
      <c r="I903" s="480">
        <v>4</v>
      </c>
      <c r="J903" s="480">
        <v>257.2</v>
      </c>
      <c r="K903" s="480" t="s">
        <v>319</v>
      </c>
      <c r="L903" s="480">
        <v>755</v>
      </c>
      <c r="M903" s="65"/>
      <c r="N903" s="65"/>
      <c r="O903" s="1206"/>
      <c r="P903" s="1206"/>
    </row>
    <row r="904" spans="2:16" ht="10.5" customHeight="1" x14ac:dyDescent="0.2">
      <c r="B904" s="299" t="s">
        <v>1250</v>
      </c>
      <c r="C904" s="480" t="s">
        <v>319</v>
      </c>
      <c r="D904" s="480" t="s">
        <v>319</v>
      </c>
      <c r="E904" s="907">
        <v>0.4</v>
      </c>
      <c r="F904" s="910">
        <v>478</v>
      </c>
      <c r="G904" s="910">
        <v>85.5</v>
      </c>
      <c r="H904" s="910">
        <v>2.2999999999999998</v>
      </c>
      <c r="I904" s="480">
        <v>3</v>
      </c>
      <c r="J904" s="480">
        <v>304.5</v>
      </c>
      <c r="K904" s="480">
        <v>0.3</v>
      </c>
      <c r="L904" s="480">
        <v>874</v>
      </c>
      <c r="M904" s="65"/>
      <c r="N904" s="65"/>
      <c r="O904" s="1239"/>
      <c r="P904" s="1239"/>
    </row>
    <row r="905" spans="2:16" ht="10.5" customHeight="1" x14ac:dyDescent="0.2">
      <c r="B905" s="299" t="s">
        <v>1305</v>
      </c>
      <c r="C905" s="480">
        <v>0.1</v>
      </c>
      <c r="D905" s="480" t="s">
        <v>319</v>
      </c>
      <c r="E905" s="907">
        <v>1.9</v>
      </c>
      <c r="F905" s="910">
        <v>490</v>
      </c>
      <c r="G905" s="910">
        <v>36</v>
      </c>
      <c r="H905" s="910">
        <v>2.2000000000000002</v>
      </c>
      <c r="I905" s="480">
        <v>5.6</v>
      </c>
      <c r="J905" s="480">
        <v>326.2</v>
      </c>
      <c r="K905" s="480" t="s">
        <v>319</v>
      </c>
      <c r="L905" s="480">
        <v>862</v>
      </c>
      <c r="M905" s="65"/>
      <c r="N905" s="65"/>
      <c r="O905" s="1350"/>
      <c r="P905" s="1350"/>
    </row>
    <row r="906" spans="2:16" ht="10.5" customHeight="1" x14ac:dyDescent="0.2">
      <c r="B906" s="299"/>
      <c r="C906" s="480"/>
      <c r="D906" s="480"/>
      <c r="E906" s="907"/>
      <c r="F906" s="910"/>
      <c r="G906" s="910"/>
      <c r="H906" s="910"/>
      <c r="I906" s="480"/>
      <c r="J906" s="480"/>
      <c r="K906" s="480"/>
      <c r="L906" s="480"/>
      <c r="M906" s="65"/>
      <c r="N906" s="65"/>
      <c r="O906" s="1351"/>
      <c r="P906" s="1351"/>
    </row>
    <row r="907" spans="2:16" ht="10.5" customHeight="1" x14ac:dyDescent="0.2">
      <c r="B907" s="299" t="s">
        <v>1332</v>
      </c>
      <c r="C907" s="480" t="s">
        <v>319</v>
      </c>
      <c r="D907" s="480">
        <v>0.3</v>
      </c>
      <c r="E907" s="907">
        <v>1.1000000000000001</v>
      </c>
      <c r="F907" s="910">
        <v>391.5</v>
      </c>
      <c r="G907" s="910">
        <v>61</v>
      </c>
      <c r="H907" s="910">
        <v>4.5</v>
      </c>
      <c r="I907" s="480">
        <v>3.8</v>
      </c>
      <c r="J907" s="480">
        <v>215.8</v>
      </c>
      <c r="K907" s="480" t="s">
        <v>319</v>
      </c>
      <c r="L907" s="480">
        <v>678</v>
      </c>
      <c r="M907" s="65"/>
      <c r="N907" s="65"/>
      <c r="O907" s="1474"/>
      <c r="P907" s="1474"/>
    </row>
    <row r="908" spans="2:16" ht="10.5" customHeight="1" x14ac:dyDescent="0.2">
      <c r="B908" s="299" t="s">
        <v>1423</v>
      </c>
      <c r="C908" s="480" t="s">
        <v>319</v>
      </c>
      <c r="D908" s="480">
        <v>0.8</v>
      </c>
      <c r="E908" s="907">
        <v>1.4</v>
      </c>
      <c r="F908" s="910">
        <v>444.6</v>
      </c>
      <c r="G908" s="910">
        <v>65</v>
      </c>
      <c r="H908" s="910">
        <v>3.9</v>
      </c>
      <c r="I908" s="480">
        <v>5.6</v>
      </c>
      <c r="J908" s="480">
        <v>267.2</v>
      </c>
      <c r="K908" s="480" t="s">
        <v>319</v>
      </c>
      <c r="L908" s="480">
        <v>788.5</v>
      </c>
      <c r="M908" s="65"/>
      <c r="N908" s="65"/>
      <c r="O908" s="1570"/>
      <c r="P908" s="1570"/>
    </row>
    <row r="909" spans="2:16" ht="10.5" customHeight="1" x14ac:dyDescent="0.2">
      <c r="B909" s="300" t="s">
        <v>1810</v>
      </c>
      <c r="C909" s="488" t="s">
        <v>319</v>
      </c>
      <c r="D909" s="488">
        <v>0.5</v>
      </c>
      <c r="E909" s="911">
        <v>1.3</v>
      </c>
      <c r="F909" s="912">
        <v>376</v>
      </c>
      <c r="G909" s="912">
        <v>80.8</v>
      </c>
      <c r="H909" s="912">
        <v>5.2</v>
      </c>
      <c r="I909" s="488">
        <v>5.7</v>
      </c>
      <c r="J909" s="488">
        <v>243.4</v>
      </c>
      <c r="K909" s="488" t="s">
        <v>319</v>
      </c>
      <c r="L909" s="488">
        <v>712.9</v>
      </c>
      <c r="M909" s="74"/>
      <c r="N909" s="74"/>
      <c r="O909" s="74"/>
      <c r="P909" s="74"/>
    </row>
    <row r="910" spans="2:16" ht="6" customHeight="1" x14ac:dyDescent="0.2">
      <c r="B910" s="1103"/>
      <c r="C910" s="908"/>
      <c r="D910" s="908"/>
      <c r="E910" s="1119"/>
      <c r="F910" s="177"/>
      <c r="G910" s="177"/>
      <c r="H910" s="177"/>
      <c r="I910" s="908"/>
      <c r="J910" s="908"/>
      <c r="K910" s="1096"/>
      <c r="L910" s="1096"/>
      <c r="M910" s="1096"/>
      <c r="N910" s="1096"/>
      <c r="O910" s="1096"/>
      <c r="P910" s="1096"/>
    </row>
    <row r="911" spans="2:16" ht="11.25" customHeight="1" x14ac:dyDescent="0.2">
      <c r="B911" s="1097" t="s">
        <v>1068</v>
      </c>
      <c r="C911" s="1097"/>
      <c r="D911" s="1097"/>
      <c r="E911" s="1097"/>
      <c r="F911" s="1097"/>
      <c r="G911" s="1097"/>
      <c r="H911" s="74"/>
      <c r="I911" s="74"/>
      <c r="J911" s="74"/>
      <c r="K911" s="74"/>
      <c r="L911" s="74"/>
      <c r="M911" s="74"/>
      <c r="N911" s="74"/>
      <c r="O911" s="74"/>
      <c r="P911" s="74"/>
    </row>
    <row r="912" spans="2:16" ht="10.5" customHeight="1" x14ac:dyDescent="0.2">
      <c r="B912" s="1097" t="s">
        <v>1065</v>
      </c>
      <c r="C912" s="1097"/>
      <c r="D912" s="1097"/>
      <c r="E912" s="1097"/>
      <c r="F912" s="1097"/>
      <c r="G912" s="1097"/>
      <c r="H912" s="74"/>
      <c r="I912" s="74"/>
      <c r="J912" s="74"/>
      <c r="K912" s="74"/>
      <c r="L912" s="74"/>
      <c r="M912" s="74"/>
      <c r="N912" s="74"/>
      <c r="O912" s="74"/>
      <c r="P912" s="74"/>
    </row>
    <row r="913" spans="2:16" ht="10.5" customHeight="1" x14ac:dyDescent="0.2">
      <c r="B913" s="1256" t="s">
        <v>1375</v>
      </c>
      <c r="C913" s="1256"/>
      <c r="D913" s="1256"/>
      <c r="E913" s="1256"/>
      <c r="F913" s="1256"/>
      <c r="G913" s="1256"/>
      <c r="H913" s="66"/>
      <c r="I913" s="74"/>
      <c r="J913" s="74"/>
      <c r="K913" s="74"/>
      <c r="L913" s="74"/>
      <c r="M913" s="74"/>
      <c r="N913" s="74"/>
      <c r="O913" s="74"/>
      <c r="P913" s="74"/>
    </row>
    <row r="914" spans="2:16" ht="10.5" customHeight="1" x14ac:dyDescent="0.2">
      <c r="B914" s="1256" t="s">
        <v>1376</v>
      </c>
      <c r="C914" s="1256"/>
      <c r="D914" s="1256"/>
      <c r="E914" s="1256"/>
      <c r="F914" s="1256"/>
      <c r="G914" s="1256"/>
      <c r="H914" s="74"/>
      <c r="I914" s="74"/>
      <c r="J914" s="74"/>
      <c r="K914" s="74"/>
      <c r="L914" s="74"/>
      <c r="M914" s="74"/>
      <c r="N914" s="74"/>
      <c r="O914" s="74"/>
      <c r="P914" s="74"/>
    </row>
    <row r="915" spans="2:16" ht="10.5" customHeight="1" x14ac:dyDescent="0.2">
      <c r="B915" s="1256" t="s">
        <v>1377</v>
      </c>
      <c r="C915" s="1256"/>
      <c r="D915" s="1256"/>
      <c r="E915" s="1256"/>
      <c r="F915" s="1256"/>
      <c r="G915" s="1256"/>
      <c r="H915" s="74"/>
      <c r="I915" s="404"/>
      <c r="J915" s="404"/>
      <c r="K915" s="404"/>
      <c r="L915" s="404"/>
      <c r="M915" s="404"/>
      <c r="N915" s="404"/>
      <c r="O915" s="404"/>
      <c r="P915" s="404"/>
    </row>
    <row r="916" spans="2:16" ht="10.5" customHeight="1" x14ac:dyDescent="0.2">
      <c r="B916" s="1097"/>
      <c r="C916" s="1097"/>
      <c r="D916" s="1097"/>
      <c r="E916" s="1097"/>
      <c r="F916" s="1097"/>
      <c r="G916" s="1097"/>
      <c r="H916" s="74"/>
      <c r="I916" s="222"/>
      <c r="J916" s="222"/>
      <c r="K916" s="222"/>
      <c r="L916" s="222"/>
      <c r="M916" s="222"/>
      <c r="N916" s="222"/>
      <c r="O916" s="222"/>
      <c r="P916" s="222"/>
    </row>
    <row r="917" spans="2:16" ht="10.5" customHeight="1" x14ac:dyDescent="0.2">
      <c r="B917" s="1097"/>
      <c r="C917" s="1097"/>
      <c r="D917" s="1097"/>
      <c r="E917" s="1097"/>
      <c r="F917" s="1097"/>
      <c r="G917" s="1097"/>
      <c r="H917" s="1096"/>
      <c r="I917" s="1096"/>
      <c r="J917" s="1096"/>
      <c r="K917" s="1096"/>
      <c r="L917" s="1096"/>
      <c r="M917" s="1096"/>
      <c r="N917" s="1096"/>
      <c r="O917" s="1096"/>
      <c r="P917" s="1096"/>
    </row>
    <row r="918" spans="2:16" ht="10.5" customHeight="1" x14ac:dyDescent="0.2">
      <c r="B918" s="1097"/>
      <c r="C918" s="1097"/>
      <c r="D918" s="1097"/>
      <c r="E918" s="1097"/>
      <c r="F918" s="1097"/>
      <c r="G918" s="1097"/>
      <c r="H918" s="1096"/>
      <c r="I918" s="1096"/>
      <c r="J918" s="1096"/>
      <c r="K918" s="1096"/>
      <c r="L918" s="1096"/>
      <c r="M918" s="1096"/>
      <c r="N918" s="1096"/>
      <c r="O918" s="1096"/>
      <c r="P918" s="1096"/>
    </row>
    <row r="919" spans="2:16" ht="10.5" customHeight="1" x14ac:dyDescent="0.2">
      <c r="B919" s="1097"/>
      <c r="C919" s="1097"/>
      <c r="D919" s="1097"/>
      <c r="E919" s="1097"/>
      <c r="F919" s="1097"/>
      <c r="G919" s="1097"/>
      <c r="H919" s="1096"/>
      <c r="I919" s="1096"/>
      <c r="J919" s="1096"/>
      <c r="K919" s="1096"/>
      <c r="L919" s="1096"/>
      <c r="M919" s="1096"/>
      <c r="N919" s="1096"/>
      <c r="O919" s="1096"/>
      <c r="P919" s="1096"/>
    </row>
    <row r="920" spans="2:16" ht="10.5" customHeight="1" x14ac:dyDescent="0.2">
      <c r="B920" s="1097"/>
      <c r="C920" s="1097"/>
      <c r="D920" s="1097"/>
      <c r="E920" s="1097"/>
      <c r="F920" s="1097"/>
      <c r="G920" s="1097"/>
      <c r="H920" s="1096"/>
      <c r="I920" s="1096"/>
      <c r="J920" s="1096"/>
      <c r="K920" s="1096"/>
      <c r="L920" s="1096"/>
      <c r="M920" s="1096"/>
      <c r="N920" s="1096"/>
      <c r="O920" s="1096"/>
      <c r="P920" s="1096"/>
    </row>
    <row r="921" spans="2:16" ht="10.5" customHeight="1" x14ac:dyDescent="0.2">
      <c r="B921" s="1097"/>
      <c r="C921" s="1097"/>
      <c r="D921" s="1097"/>
      <c r="E921" s="1097"/>
      <c r="F921" s="1097"/>
      <c r="G921" s="1097"/>
      <c r="H921" s="1096"/>
      <c r="I921" s="1096"/>
      <c r="J921" s="1096"/>
      <c r="K921" s="1096"/>
      <c r="L921" s="1096"/>
      <c r="M921" s="1096"/>
      <c r="N921" s="1096"/>
      <c r="O921" s="1096"/>
      <c r="P921" s="1096"/>
    </row>
    <row r="922" spans="2:16" ht="10.5" customHeight="1" x14ac:dyDescent="0.2">
      <c r="B922" s="1097"/>
      <c r="C922" s="1097"/>
      <c r="D922" s="1097"/>
      <c r="E922" s="1097"/>
      <c r="F922" s="1097"/>
      <c r="G922" s="1097"/>
      <c r="H922" s="1096"/>
      <c r="I922" s="1096"/>
      <c r="J922" s="1096"/>
      <c r="K922" s="1096"/>
      <c r="L922" s="1096"/>
      <c r="M922" s="1096"/>
      <c r="N922" s="1096"/>
      <c r="O922" s="1096"/>
      <c r="P922" s="1096"/>
    </row>
    <row r="923" spans="2:16" ht="10.5" customHeight="1" x14ac:dyDescent="0.2">
      <c r="B923" s="1097"/>
      <c r="C923" s="1097"/>
      <c r="D923" s="1097"/>
      <c r="E923" s="1097"/>
      <c r="F923" s="1097"/>
      <c r="G923" s="1097"/>
      <c r="H923" s="1096"/>
      <c r="I923" s="1096"/>
      <c r="J923" s="1096"/>
      <c r="K923" s="1096"/>
      <c r="L923" s="1096"/>
      <c r="M923" s="1096"/>
      <c r="N923" s="1096"/>
      <c r="O923" s="1096"/>
      <c r="P923" s="1096"/>
    </row>
    <row r="924" spans="2:16" ht="10.5" customHeight="1" x14ac:dyDescent="0.2">
      <c r="B924" s="1097"/>
      <c r="C924" s="1097"/>
      <c r="D924" s="1097"/>
      <c r="E924" s="1097"/>
      <c r="F924" s="1097"/>
      <c r="G924" s="1097"/>
      <c r="H924" s="1096"/>
      <c r="I924" s="1096"/>
      <c r="J924" s="1096"/>
      <c r="K924" s="1096"/>
      <c r="L924" s="1096"/>
      <c r="M924" s="1096"/>
      <c r="N924" s="1096"/>
      <c r="O924" s="1096"/>
      <c r="P924" s="1096"/>
    </row>
    <row r="925" spans="2:16" ht="10.5" customHeight="1" x14ac:dyDescent="0.2">
      <c r="B925" s="1097"/>
      <c r="C925" s="1097"/>
      <c r="D925" s="1097"/>
      <c r="E925" s="1097"/>
      <c r="F925" s="1097"/>
      <c r="G925" s="1097"/>
      <c r="H925" s="1096"/>
      <c r="I925" s="1096"/>
      <c r="J925" s="1096"/>
      <c r="K925" s="1096"/>
      <c r="L925" s="1096"/>
      <c r="M925" s="1096"/>
      <c r="N925" s="1096"/>
      <c r="O925" s="1096"/>
      <c r="P925" s="1096"/>
    </row>
    <row r="926" spans="2:16" ht="10.5" customHeight="1" x14ac:dyDescent="0.2">
      <c r="B926" s="1097"/>
      <c r="C926" s="1097"/>
      <c r="D926" s="1097"/>
      <c r="E926" s="1097"/>
      <c r="F926" s="1097"/>
      <c r="G926" s="1097"/>
      <c r="H926" s="1096"/>
      <c r="I926" s="1096"/>
      <c r="J926" s="1096"/>
      <c r="K926" s="1096"/>
      <c r="L926" s="1096"/>
      <c r="M926" s="1096"/>
      <c r="N926" s="1096"/>
      <c r="O926" s="1096"/>
      <c r="P926" s="1096"/>
    </row>
    <row r="927" spans="2:16" ht="10.5" customHeight="1" x14ac:dyDescent="0.2">
      <c r="B927" s="1097"/>
      <c r="C927" s="1097"/>
      <c r="D927" s="1097"/>
      <c r="E927" s="1097"/>
      <c r="F927" s="1097"/>
      <c r="G927" s="144">
        <v>16</v>
      </c>
      <c r="H927" s="1096"/>
      <c r="I927" s="1096"/>
      <c r="J927" s="1096"/>
      <c r="K927" s="1096"/>
      <c r="L927" s="1096"/>
      <c r="M927" s="1096"/>
      <c r="N927" s="1096"/>
      <c r="O927" s="1096"/>
      <c r="P927" s="1096"/>
    </row>
    <row r="928" spans="2:16" ht="10.5" customHeight="1" x14ac:dyDescent="0.2">
      <c r="B928" s="409"/>
      <c r="C928" s="409"/>
      <c r="D928" s="409"/>
      <c r="E928" s="409"/>
      <c r="F928" s="409"/>
      <c r="H928" s="404"/>
      <c r="I928" s="74"/>
      <c r="J928" s="74"/>
      <c r="K928" s="74"/>
      <c r="L928" s="74"/>
      <c r="M928" s="74"/>
      <c r="N928" s="74"/>
      <c r="O928" s="74"/>
      <c r="P928" s="74"/>
    </row>
    <row r="929" spans="2:17" ht="10.5" customHeight="1" x14ac:dyDescent="0.2">
      <c r="B929" s="409"/>
      <c r="C929" s="409"/>
      <c r="D929" s="409"/>
      <c r="E929" s="409"/>
      <c r="F929" s="409"/>
      <c r="G929" s="409"/>
      <c r="H929" s="404"/>
      <c r="I929" s="74"/>
      <c r="J929" s="74"/>
      <c r="K929" s="74"/>
      <c r="L929" s="74"/>
      <c r="M929" s="74"/>
      <c r="N929" s="74"/>
      <c r="O929" s="74"/>
      <c r="P929" s="74"/>
    </row>
    <row r="930" spans="2:17" ht="11.25" customHeight="1" x14ac:dyDescent="0.2">
      <c r="B930" s="47" t="s">
        <v>1691</v>
      </c>
      <c r="C930" s="74"/>
      <c r="D930" s="1290"/>
      <c r="E930" s="1290"/>
      <c r="F930" s="1290"/>
      <c r="G930" s="1290"/>
      <c r="H930" s="74"/>
      <c r="I930" s="74"/>
      <c r="J930" s="74"/>
      <c r="K930" s="74"/>
      <c r="L930" s="74"/>
      <c r="M930" s="74"/>
      <c r="N930" s="74"/>
      <c r="O930" s="74"/>
      <c r="P930" s="74"/>
      <c r="Q930" s="74"/>
    </row>
    <row r="931" spans="2:17" ht="10.5" customHeight="1" x14ac:dyDescent="0.2">
      <c r="B931" s="1801" t="s">
        <v>1238</v>
      </c>
      <c r="C931" s="1696" t="s">
        <v>9</v>
      </c>
      <c r="D931" s="1787" t="s">
        <v>10</v>
      </c>
      <c r="E931" s="1788"/>
      <c r="F931" s="1788"/>
      <c r="G931" s="1789"/>
      <c r="H931" s="1830" t="s">
        <v>104</v>
      </c>
      <c r="I931" s="74"/>
      <c r="J931" s="74"/>
      <c r="K931" s="74"/>
      <c r="L931" s="74"/>
      <c r="M931" s="74"/>
      <c r="N931" s="74"/>
      <c r="O931" s="74"/>
      <c r="P931" s="74"/>
      <c r="Q931" s="74"/>
    </row>
    <row r="932" spans="2:17" ht="22.5" customHeight="1" x14ac:dyDescent="0.2">
      <c r="B932" s="1802"/>
      <c r="C932" s="1697"/>
      <c r="D932" s="260" t="s">
        <v>12</v>
      </c>
      <c r="E932" s="260" t="s">
        <v>240</v>
      </c>
      <c r="F932" s="1025" t="s">
        <v>955</v>
      </c>
      <c r="G932" s="1249" t="s">
        <v>11</v>
      </c>
      <c r="H932" s="1831"/>
      <c r="I932" s="977"/>
      <c r="J932" s="74"/>
      <c r="K932" s="74"/>
      <c r="L932" s="74"/>
      <c r="M932" s="74"/>
      <c r="N932" s="74"/>
      <c r="O932" s="74"/>
      <c r="P932" s="74"/>
      <c r="Q932" s="74"/>
    </row>
    <row r="933" spans="2:17" ht="10.5" customHeight="1" x14ac:dyDescent="0.2">
      <c r="B933" s="1803"/>
      <c r="C933" s="1753" t="s">
        <v>1092</v>
      </c>
      <c r="D933" s="1754"/>
      <c r="E933" s="1754"/>
      <c r="F933" s="1754"/>
      <c r="G933" s="1754"/>
      <c r="H933" s="1676"/>
      <c r="I933" s="977"/>
      <c r="J933" s="66"/>
      <c r="K933" s="74"/>
      <c r="L933" s="74"/>
      <c r="M933" s="74"/>
      <c r="N933" s="74"/>
      <c r="O933" s="74"/>
      <c r="P933" s="74"/>
      <c r="Q933" s="74"/>
    </row>
    <row r="934" spans="2:17" ht="10.5" customHeight="1" x14ac:dyDescent="0.2">
      <c r="B934" s="370"/>
      <c r="C934" s="457"/>
      <c r="D934" s="457"/>
      <c r="E934" s="457"/>
      <c r="F934" s="457"/>
      <c r="G934" s="458"/>
      <c r="H934" s="457"/>
      <c r="J934" s="74"/>
      <c r="K934" s="74"/>
      <c r="L934" s="74"/>
      <c r="M934" s="74"/>
      <c r="N934" s="74"/>
      <c r="O934" s="74"/>
      <c r="P934" s="74"/>
      <c r="Q934" s="74"/>
    </row>
    <row r="935" spans="2:17" ht="10.5" customHeight="1" x14ac:dyDescent="0.2">
      <c r="B935" s="370" t="s">
        <v>682</v>
      </c>
      <c r="C935" s="457">
        <v>627897</v>
      </c>
      <c r="D935" s="457">
        <v>580252</v>
      </c>
      <c r="E935" s="457">
        <v>725</v>
      </c>
      <c r="F935" s="457"/>
      <c r="G935" s="458">
        <f>SUM(D935:E935)</f>
        <v>580977</v>
      </c>
      <c r="H935" s="457" t="s">
        <v>319</v>
      </c>
      <c r="J935" s="74"/>
      <c r="K935" s="74"/>
      <c r="L935" s="74"/>
      <c r="M935" s="74"/>
      <c r="N935" s="74"/>
      <c r="O935" s="74"/>
      <c r="P935" s="74"/>
      <c r="Q935" s="74"/>
    </row>
    <row r="936" spans="2:17" ht="10.5" customHeight="1" x14ac:dyDescent="0.2">
      <c r="B936" s="370" t="s">
        <v>683</v>
      </c>
      <c r="C936" s="457">
        <v>591461</v>
      </c>
      <c r="D936" s="457">
        <v>641723</v>
      </c>
      <c r="E936" s="457">
        <v>246</v>
      </c>
      <c r="F936" s="457"/>
      <c r="G936" s="458">
        <f>SUM(D936:E936)</f>
        <v>641969</v>
      </c>
      <c r="H936" s="457" t="s">
        <v>319</v>
      </c>
      <c r="J936" s="74"/>
      <c r="K936" s="74"/>
      <c r="L936" s="74"/>
      <c r="M936" s="74"/>
      <c r="N936" s="74"/>
      <c r="O936" s="74"/>
      <c r="P936" s="74"/>
      <c r="Q936" s="74"/>
    </row>
    <row r="937" spans="2:17" ht="10.5" customHeight="1" x14ac:dyDescent="0.2">
      <c r="B937" s="370" t="s">
        <v>397</v>
      </c>
      <c r="C937" s="457">
        <v>170140</v>
      </c>
      <c r="D937" s="457">
        <v>171467</v>
      </c>
      <c r="E937" s="457">
        <v>309</v>
      </c>
      <c r="F937" s="457"/>
      <c r="G937" s="458">
        <f>SUM(D937:E937)</f>
        <v>171776</v>
      </c>
      <c r="H937" s="457" t="s">
        <v>319</v>
      </c>
      <c r="J937" s="74"/>
      <c r="K937" s="74"/>
      <c r="L937" s="74"/>
      <c r="M937" s="74"/>
      <c r="N937" s="74"/>
      <c r="O937" s="74"/>
      <c r="P937" s="74"/>
      <c r="Q937" s="74"/>
    </row>
    <row r="938" spans="2:17" ht="10.5" customHeight="1" x14ac:dyDescent="0.2">
      <c r="B938" s="370" t="s">
        <v>398</v>
      </c>
      <c r="C938" s="457">
        <v>330138</v>
      </c>
      <c r="D938" s="457">
        <v>329362</v>
      </c>
      <c r="E938" s="457">
        <v>65</v>
      </c>
      <c r="F938" s="457"/>
      <c r="G938" s="458">
        <f>SUM(D938:E938)</f>
        <v>329427</v>
      </c>
      <c r="H938" s="457" t="s">
        <v>319</v>
      </c>
      <c r="J938" s="74"/>
      <c r="K938" s="74"/>
      <c r="L938" s="74"/>
      <c r="M938" s="74"/>
      <c r="N938" s="74"/>
      <c r="O938" s="74"/>
      <c r="P938" s="74"/>
      <c r="Q938" s="74"/>
    </row>
    <row r="939" spans="2:17" ht="10.5" customHeight="1" x14ac:dyDescent="0.2">
      <c r="B939" s="370" t="s">
        <v>399</v>
      </c>
      <c r="C939" s="457">
        <v>352277</v>
      </c>
      <c r="D939" s="505">
        <v>352277</v>
      </c>
      <c r="E939" s="505">
        <v>159</v>
      </c>
      <c r="F939" s="505"/>
      <c r="G939" s="458">
        <f>SUM(D939:E939)</f>
        <v>352436</v>
      </c>
      <c r="H939" s="457" t="s">
        <v>319</v>
      </c>
      <c r="I939" s="74"/>
      <c r="J939" s="74"/>
      <c r="K939" s="74"/>
      <c r="L939" s="74"/>
      <c r="M939" s="74"/>
      <c r="N939" s="74"/>
      <c r="O939" s="74"/>
      <c r="P939" s="74"/>
      <c r="Q939" s="74"/>
    </row>
    <row r="940" spans="2:17" ht="10.5" customHeight="1" x14ac:dyDescent="0.2">
      <c r="B940" s="370"/>
      <c r="C940" s="457"/>
      <c r="D940" s="457"/>
      <c r="E940" s="457"/>
      <c r="F940" s="457"/>
      <c r="G940" s="459"/>
      <c r="H940" s="457"/>
      <c r="I940" s="74"/>
      <c r="J940" s="74"/>
      <c r="K940" s="74"/>
      <c r="L940" s="74"/>
      <c r="M940" s="74"/>
      <c r="N940" s="74"/>
      <c r="O940" s="74"/>
      <c r="P940" s="74"/>
      <c r="Q940" s="74"/>
    </row>
    <row r="941" spans="2:17" ht="10.5" customHeight="1" x14ac:dyDescent="0.2">
      <c r="B941" s="370" t="s">
        <v>280</v>
      </c>
      <c r="C941" s="457">
        <v>545680</v>
      </c>
      <c r="D941" s="505">
        <v>485680</v>
      </c>
      <c r="E941" s="457" t="s">
        <v>319</v>
      </c>
      <c r="F941" s="457"/>
      <c r="G941" s="458">
        <f>SUM(D941:E941)</f>
        <v>485680</v>
      </c>
      <c r="H941" s="457" t="s">
        <v>319</v>
      </c>
      <c r="I941" s="74"/>
      <c r="J941" s="74"/>
      <c r="K941" s="74"/>
      <c r="L941" s="74"/>
      <c r="M941" s="74"/>
      <c r="N941" s="74"/>
      <c r="O941" s="74"/>
      <c r="P941" s="74"/>
      <c r="Q941" s="74"/>
    </row>
    <row r="942" spans="2:17" ht="10.5" customHeight="1" x14ac:dyDescent="0.2">
      <c r="B942" s="370" t="s">
        <v>281</v>
      </c>
      <c r="C942" s="457">
        <v>728000</v>
      </c>
      <c r="D942" s="505">
        <v>637000</v>
      </c>
      <c r="E942" s="457" t="s">
        <v>319</v>
      </c>
      <c r="F942" s="457"/>
      <c r="G942" s="1123">
        <f>SUM(D942:E942)</f>
        <v>637000</v>
      </c>
      <c r="H942" s="458">
        <v>51000</v>
      </c>
      <c r="I942" s="74"/>
      <c r="J942" s="74"/>
      <c r="K942" s="74"/>
      <c r="L942" s="74"/>
      <c r="M942" s="74"/>
      <c r="N942" s="74"/>
      <c r="O942" s="74"/>
      <c r="P942" s="74"/>
      <c r="Q942" s="74"/>
    </row>
    <row r="943" spans="2:17" ht="10.5" customHeight="1" x14ac:dyDescent="0.2">
      <c r="B943" s="370" t="s">
        <v>282</v>
      </c>
      <c r="C943" s="457">
        <v>490000</v>
      </c>
      <c r="D943" s="457">
        <v>631000</v>
      </c>
      <c r="E943" s="457">
        <v>2000</v>
      </c>
      <c r="F943" s="457"/>
      <c r="G943" s="458">
        <f>SUM(D943:E943)</f>
        <v>633000</v>
      </c>
      <c r="H943" s="457" t="s">
        <v>319</v>
      </c>
      <c r="I943" s="74"/>
      <c r="J943" s="74"/>
      <c r="K943" s="74"/>
      <c r="L943" s="74"/>
      <c r="M943" s="74"/>
      <c r="N943" s="74"/>
      <c r="O943" s="74"/>
      <c r="P943" s="74"/>
      <c r="Q943" s="74"/>
    </row>
    <row r="944" spans="2:17" ht="10.5" customHeight="1" x14ac:dyDescent="0.2">
      <c r="B944" s="370" t="s">
        <v>283</v>
      </c>
      <c r="C944" s="457">
        <v>561000</v>
      </c>
      <c r="D944" s="457">
        <v>609000</v>
      </c>
      <c r="E944" s="457">
        <v>3000</v>
      </c>
      <c r="F944" s="457"/>
      <c r="G944" s="458">
        <f>SUM(D944:E944)</f>
        <v>612000</v>
      </c>
      <c r="H944" s="457" t="s">
        <v>319</v>
      </c>
      <c r="I944" s="74"/>
      <c r="J944" s="74"/>
      <c r="K944" s="74"/>
      <c r="L944" s="74"/>
      <c r="M944" s="74"/>
      <c r="N944" s="74"/>
      <c r="O944" s="74"/>
      <c r="P944" s="74"/>
      <c r="Q944" s="74"/>
    </row>
    <row r="945" spans="2:17" ht="10.5" customHeight="1" x14ac:dyDescent="0.2">
      <c r="B945" s="370" t="s">
        <v>239</v>
      </c>
      <c r="C945" s="457">
        <v>1125000</v>
      </c>
      <c r="D945" s="457">
        <v>760000</v>
      </c>
      <c r="E945" s="457">
        <v>4000</v>
      </c>
      <c r="F945" s="457"/>
      <c r="G945" s="1123">
        <f>SUM(D945:E945)</f>
        <v>764000</v>
      </c>
      <c r="H945" s="458">
        <v>56000</v>
      </c>
      <c r="I945" s="74"/>
      <c r="J945" s="74"/>
      <c r="K945" s="74"/>
      <c r="L945" s="74"/>
      <c r="M945" s="74"/>
      <c r="N945" s="74"/>
      <c r="O945" s="74"/>
      <c r="P945" s="74"/>
      <c r="Q945" s="74"/>
    </row>
    <row r="946" spans="2:17" ht="10.5" customHeight="1" x14ac:dyDescent="0.2">
      <c r="B946" s="370"/>
      <c r="C946" s="457"/>
      <c r="D946" s="457"/>
      <c r="E946" s="457"/>
      <c r="F946" s="457"/>
      <c r="G946" s="1123"/>
      <c r="H946" s="458"/>
      <c r="I946" s="74"/>
      <c r="J946" s="74"/>
      <c r="K946" s="74"/>
      <c r="L946" s="74"/>
      <c r="M946" s="74"/>
      <c r="N946" s="74"/>
      <c r="O946" s="74"/>
      <c r="P946" s="74"/>
      <c r="Q946" s="74"/>
    </row>
    <row r="947" spans="2:17" ht="10.5" customHeight="1" x14ac:dyDescent="0.2">
      <c r="B947" s="280">
        <v>36526</v>
      </c>
      <c r="C947" s="457">
        <v>544957</v>
      </c>
      <c r="D947" s="457">
        <v>814100</v>
      </c>
      <c r="E947" s="457">
        <v>3400</v>
      </c>
      <c r="F947" s="457">
        <v>17800</v>
      </c>
      <c r="G947" s="1158">
        <f>SUM(D947:F947)</f>
        <v>835300</v>
      </c>
      <c r="H947" s="458">
        <v>300</v>
      </c>
      <c r="I947" s="74"/>
      <c r="J947" s="74"/>
      <c r="K947" s="74"/>
      <c r="L947" s="74"/>
      <c r="M947" s="74"/>
      <c r="N947" s="74"/>
      <c r="O947" s="74"/>
      <c r="P947" s="74"/>
      <c r="Q947" s="74"/>
    </row>
    <row r="948" spans="2:17" ht="10.5" customHeight="1" x14ac:dyDescent="0.2">
      <c r="B948" s="280">
        <v>36923</v>
      </c>
      <c r="C948" s="457">
        <v>664399</v>
      </c>
      <c r="D948" s="457">
        <v>644900</v>
      </c>
      <c r="E948" s="457">
        <v>4300</v>
      </c>
      <c r="F948" s="458">
        <v>22300</v>
      </c>
      <c r="G948" s="458">
        <f>SUM(D948:F948)</f>
        <v>671500</v>
      </c>
      <c r="H948" s="457">
        <v>1100</v>
      </c>
      <c r="I948" s="74"/>
      <c r="J948" s="74"/>
      <c r="K948" s="74"/>
      <c r="L948" s="74"/>
      <c r="M948" s="74"/>
      <c r="N948" s="74"/>
      <c r="O948" s="74"/>
      <c r="P948" s="74"/>
      <c r="Q948" s="74"/>
    </row>
    <row r="949" spans="2:17" ht="10.5" customHeight="1" x14ac:dyDescent="0.2">
      <c r="B949" s="280">
        <v>37316</v>
      </c>
      <c r="C949" s="458">
        <v>929533</v>
      </c>
      <c r="D949" s="458">
        <v>697900</v>
      </c>
      <c r="E949" s="458">
        <v>5300</v>
      </c>
      <c r="F949" s="458">
        <v>19900</v>
      </c>
      <c r="G949" s="458">
        <f>SUM(D949:F949)</f>
        <v>723100</v>
      </c>
      <c r="H949" s="457">
        <v>45700</v>
      </c>
      <c r="I949" s="74"/>
      <c r="J949" s="74"/>
      <c r="K949" s="74"/>
      <c r="L949" s="74"/>
      <c r="M949" s="74"/>
      <c r="N949" s="74"/>
      <c r="O949" s="74"/>
      <c r="P949" s="74"/>
      <c r="Q949" s="74"/>
    </row>
    <row r="950" spans="2:17" ht="10.5" customHeight="1" x14ac:dyDescent="0.2">
      <c r="B950" s="280">
        <v>37712</v>
      </c>
      <c r="C950" s="458">
        <v>656015</v>
      </c>
      <c r="D950" s="458">
        <v>798800</v>
      </c>
      <c r="E950" s="458">
        <v>3100</v>
      </c>
      <c r="F950" s="458">
        <v>11000</v>
      </c>
      <c r="G950" s="458">
        <f>SUM(D950:F950)</f>
        <v>812900</v>
      </c>
      <c r="H950" s="457">
        <v>200</v>
      </c>
      <c r="I950" s="74"/>
      <c r="J950" s="74"/>
      <c r="K950" s="74"/>
      <c r="L950" s="74"/>
      <c r="M950" s="74"/>
      <c r="N950" s="74"/>
      <c r="O950" s="74"/>
      <c r="P950" s="74"/>
      <c r="Q950" s="74"/>
    </row>
    <row r="951" spans="2:17" ht="10.5" customHeight="1" x14ac:dyDescent="0.2">
      <c r="B951" s="280">
        <v>38108</v>
      </c>
      <c r="C951" s="458">
        <v>651400</v>
      </c>
      <c r="D951" s="458">
        <v>656700</v>
      </c>
      <c r="E951" s="458">
        <v>4300</v>
      </c>
      <c r="F951" s="458">
        <v>5900</v>
      </c>
      <c r="G951" s="458">
        <f>SUM(D951:F951)</f>
        <v>666900</v>
      </c>
      <c r="H951" s="457">
        <v>100</v>
      </c>
      <c r="I951" s="74"/>
      <c r="J951" s="74"/>
      <c r="K951" s="74"/>
      <c r="L951" s="74"/>
      <c r="M951" s="74"/>
      <c r="N951" s="74"/>
      <c r="O951" s="74"/>
      <c r="P951" s="74"/>
      <c r="Q951" s="74"/>
    </row>
    <row r="952" spans="2:17" ht="10.5" customHeight="1" x14ac:dyDescent="0.2">
      <c r="B952" s="280"/>
      <c r="C952" s="458"/>
      <c r="D952" s="457"/>
      <c r="E952" s="457"/>
      <c r="F952" s="457"/>
      <c r="G952" s="458"/>
      <c r="H952" s="457"/>
      <c r="I952" s="74"/>
      <c r="J952" s="74"/>
      <c r="K952" s="74"/>
      <c r="L952" s="74"/>
      <c r="M952" s="74"/>
      <c r="N952" s="74"/>
      <c r="O952" s="74"/>
      <c r="P952" s="74"/>
      <c r="Q952" s="74"/>
    </row>
    <row r="953" spans="2:17" ht="10.5" customHeight="1" x14ac:dyDescent="0.2">
      <c r="B953" s="271">
        <v>38504</v>
      </c>
      <c r="C953" s="544">
        <v>614169</v>
      </c>
      <c r="D953" s="542">
        <v>627800</v>
      </c>
      <c r="E953" s="542">
        <v>5300</v>
      </c>
      <c r="F953" s="542">
        <v>5500</v>
      </c>
      <c r="G953" s="466">
        <f>SUM(D953:F953)</f>
        <v>638600</v>
      </c>
      <c r="H953" s="542">
        <v>100</v>
      </c>
      <c r="I953" s="74"/>
      <c r="J953" s="74"/>
      <c r="K953" s="74"/>
      <c r="L953" s="74"/>
      <c r="M953" s="74"/>
      <c r="N953" s="74"/>
      <c r="O953" s="74"/>
      <c r="P953" s="74"/>
      <c r="Q953" s="74"/>
    </row>
    <row r="954" spans="2:17" ht="10.5" customHeight="1" x14ac:dyDescent="0.2">
      <c r="B954" s="271">
        <v>38899</v>
      </c>
      <c r="C954" s="544">
        <v>516112</v>
      </c>
      <c r="D954" s="544">
        <v>449400</v>
      </c>
      <c r="E954" s="542">
        <v>4100</v>
      </c>
      <c r="F954" s="542">
        <v>6200</v>
      </c>
      <c r="G954" s="466">
        <f>SUM(D954:F954)</f>
        <v>459700</v>
      </c>
      <c r="H954" s="542">
        <v>100</v>
      </c>
      <c r="I954" s="74"/>
      <c r="J954" s="74"/>
      <c r="K954" s="74"/>
      <c r="L954" s="74"/>
      <c r="M954" s="74"/>
      <c r="N954" s="74"/>
      <c r="O954" s="74"/>
      <c r="P954" s="74"/>
      <c r="Q954" s="74"/>
    </row>
    <row r="955" spans="2:17" ht="10.5" customHeight="1" x14ac:dyDescent="0.2">
      <c r="B955" s="271">
        <v>39295</v>
      </c>
      <c r="C955" s="544">
        <v>296583</v>
      </c>
      <c r="D955" s="544">
        <v>358400</v>
      </c>
      <c r="E955" s="542">
        <v>5400</v>
      </c>
      <c r="F955" s="542">
        <v>7600</v>
      </c>
      <c r="G955" s="466">
        <f>SUM(D955:F955)</f>
        <v>371400</v>
      </c>
      <c r="H955" s="542" t="s">
        <v>319</v>
      </c>
      <c r="I955" s="74"/>
      <c r="J955" s="74"/>
      <c r="K955" s="74"/>
      <c r="L955" s="74"/>
      <c r="M955" s="74"/>
      <c r="N955" s="74"/>
      <c r="O955" s="74"/>
      <c r="P955" s="74"/>
      <c r="Q955" s="74"/>
    </row>
    <row r="956" spans="2:17" ht="10.5" customHeight="1" x14ac:dyDescent="0.2">
      <c r="B956" s="271">
        <v>39692</v>
      </c>
      <c r="C956" s="544">
        <v>868803</v>
      </c>
      <c r="D956" s="544">
        <v>637000</v>
      </c>
      <c r="E956" s="542">
        <v>6700</v>
      </c>
      <c r="F956" s="542">
        <v>8900</v>
      </c>
      <c r="G956" s="466">
        <f>SUM(D956:F956)</f>
        <v>652600</v>
      </c>
      <c r="H956" s="464">
        <v>79400</v>
      </c>
      <c r="I956" s="74"/>
      <c r="J956" s="74"/>
      <c r="K956" s="74"/>
      <c r="L956" s="74"/>
      <c r="M956" s="74"/>
      <c r="N956" s="74"/>
      <c r="O956" s="74"/>
      <c r="P956" s="74"/>
      <c r="Q956" s="74"/>
    </row>
    <row r="957" spans="2:17" ht="10.5" customHeight="1" x14ac:dyDescent="0.2">
      <c r="B957" s="271">
        <v>40087</v>
      </c>
      <c r="C957" s="544">
        <v>795060</v>
      </c>
      <c r="D957" s="544">
        <v>816100</v>
      </c>
      <c r="E957" s="542">
        <v>5800</v>
      </c>
      <c r="F957" s="542">
        <v>13500</v>
      </c>
      <c r="G957" s="466">
        <f>SUM(D957:F957)</f>
        <v>835400</v>
      </c>
      <c r="H957" s="542" t="s">
        <v>319</v>
      </c>
      <c r="I957" s="421"/>
      <c r="J957" s="421"/>
      <c r="K957" s="421"/>
      <c r="L957" s="421"/>
      <c r="M957" s="421"/>
      <c r="N957" s="421"/>
      <c r="O957" s="421"/>
      <c r="P957" s="421"/>
      <c r="Q957" s="421"/>
    </row>
    <row r="958" spans="2:17" ht="10.5" customHeight="1" x14ac:dyDescent="0.2">
      <c r="B958" s="271"/>
      <c r="C958" s="544"/>
      <c r="D958" s="544"/>
      <c r="E958" s="542"/>
      <c r="F958" s="542"/>
      <c r="G958" s="466"/>
      <c r="H958" s="464"/>
      <c r="I958" s="942"/>
      <c r="J958" s="942"/>
      <c r="K958" s="942"/>
      <c r="L958" s="942"/>
      <c r="M958" s="942"/>
      <c r="N958" s="942"/>
      <c r="O958" s="942"/>
      <c r="P958" s="942"/>
      <c r="Q958" s="942"/>
    </row>
    <row r="959" spans="2:17" ht="10.5" customHeight="1" x14ac:dyDescent="0.2">
      <c r="B959" s="271">
        <v>40483</v>
      </c>
      <c r="C959" s="544">
        <v>490333</v>
      </c>
      <c r="D959" s="544">
        <v>762500</v>
      </c>
      <c r="E959" s="542">
        <v>4900</v>
      </c>
      <c r="F959" s="542">
        <v>7300</v>
      </c>
      <c r="G959" s="466">
        <f>SUM(D959:F959)</f>
        <v>774700</v>
      </c>
      <c r="H959" s="464">
        <v>100</v>
      </c>
      <c r="I959" s="993"/>
      <c r="J959" s="993"/>
      <c r="K959" s="993"/>
      <c r="L959" s="993"/>
      <c r="M959" s="993"/>
      <c r="N959" s="993"/>
      <c r="O959" s="993"/>
      <c r="P959" s="993"/>
      <c r="Q959" s="993"/>
    </row>
    <row r="960" spans="2:17" ht="10.5" customHeight="1" x14ac:dyDescent="0.2">
      <c r="B960" s="271">
        <v>40878</v>
      </c>
      <c r="C960" s="544">
        <v>863280</v>
      </c>
      <c r="D960" s="544">
        <v>676300</v>
      </c>
      <c r="E960" s="544">
        <v>5500</v>
      </c>
      <c r="F960" s="542">
        <v>8100</v>
      </c>
      <c r="G960" s="466">
        <f>SUM(D960:F960)</f>
        <v>689900</v>
      </c>
      <c r="H960" s="542" t="s">
        <v>319</v>
      </c>
      <c r="I960" s="1049"/>
      <c r="J960" s="1049"/>
      <c r="K960" s="1049"/>
      <c r="L960" s="1049"/>
      <c r="M960" s="1049"/>
      <c r="N960" s="1049"/>
      <c r="O960" s="1049"/>
      <c r="P960" s="1049"/>
      <c r="Q960" s="1049"/>
    </row>
    <row r="961" spans="2:17" ht="10.5" customHeight="1" x14ac:dyDescent="0.2">
      <c r="B961" s="994" t="s">
        <v>1153</v>
      </c>
      <c r="C961" s="544">
        <v>521070</v>
      </c>
      <c r="D961" s="544">
        <v>648296</v>
      </c>
      <c r="E961" s="544">
        <v>5767</v>
      </c>
      <c r="F961" s="544">
        <v>7190</v>
      </c>
      <c r="G961" s="466">
        <f>SUM(D961:F961)</f>
        <v>661253</v>
      </c>
      <c r="H961" s="542">
        <v>27</v>
      </c>
      <c r="I961" s="1049"/>
      <c r="J961" s="1049"/>
      <c r="K961" s="1049"/>
      <c r="L961" s="1049"/>
      <c r="M961" s="1049"/>
      <c r="N961" s="1049"/>
      <c r="O961" s="1049"/>
      <c r="P961" s="1049"/>
      <c r="Q961" s="1049"/>
    </row>
    <row r="962" spans="2:17" ht="10.5" customHeight="1" x14ac:dyDescent="0.2">
      <c r="B962" s="994" t="s">
        <v>1189</v>
      </c>
      <c r="C962" s="544">
        <v>557987</v>
      </c>
      <c r="D962" s="544">
        <v>619787</v>
      </c>
      <c r="E962" s="542">
        <v>5771</v>
      </c>
      <c r="F962" s="544">
        <v>6142</v>
      </c>
      <c r="G962" s="466">
        <f>SUM(D962:F962)</f>
        <v>631700</v>
      </c>
      <c r="H962" s="542">
        <v>8</v>
      </c>
      <c r="I962" s="74"/>
      <c r="J962" s="74"/>
      <c r="K962" s="74"/>
      <c r="L962" s="74"/>
      <c r="M962" s="74"/>
      <c r="N962" s="74"/>
      <c r="O962" s="74"/>
      <c r="P962" s="74"/>
      <c r="Q962" s="74"/>
    </row>
    <row r="963" spans="2:17" ht="10.5" customHeight="1" x14ac:dyDescent="0.2">
      <c r="B963" s="994" t="s">
        <v>1190</v>
      </c>
      <c r="C963" s="544">
        <v>833094</v>
      </c>
      <c r="D963" s="544">
        <v>844322</v>
      </c>
      <c r="E963" s="542">
        <v>6697</v>
      </c>
      <c r="F963" s="544">
        <v>4334</v>
      </c>
      <c r="G963" s="540">
        <v>855353</v>
      </c>
      <c r="H963" s="544">
        <v>48</v>
      </c>
      <c r="I963" s="74"/>
      <c r="J963" s="66"/>
      <c r="K963" s="74"/>
      <c r="L963" s="74"/>
      <c r="M963" s="74"/>
      <c r="N963" s="74"/>
      <c r="O963" s="74"/>
      <c r="P963" s="74"/>
      <c r="Q963" s="74"/>
    </row>
    <row r="964" spans="2:17" ht="10.5" customHeight="1" x14ac:dyDescent="0.2">
      <c r="B964" s="994"/>
      <c r="C964" s="544"/>
      <c r="D964" s="544"/>
      <c r="E964" s="542"/>
      <c r="F964" s="544"/>
      <c r="G964" s="540"/>
      <c r="H964" s="544"/>
      <c r="I964" s="222"/>
      <c r="J964" s="222"/>
      <c r="K964" s="222"/>
      <c r="L964" s="222"/>
      <c r="M964" s="222"/>
      <c r="N964" s="222"/>
      <c r="O964" s="222"/>
      <c r="P964" s="222"/>
      <c r="Q964" s="222"/>
    </row>
    <row r="965" spans="2:17" ht="10.5" customHeight="1" x14ac:dyDescent="0.2">
      <c r="B965" s="994" t="s">
        <v>1230</v>
      </c>
      <c r="C965" s="544">
        <v>664025</v>
      </c>
      <c r="D965" s="544">
        <v>737810</v>
      </c>
      <c r="E965" s="542">
        <v>11819</v>
      </c>
      <c r="F965" s="544">
        <v>5096</v>
      </c>
      <c r="G965" s="540">
        <v>754725</v>
      </c>
      <c r="H965" s="544">
        <v>256</v>
      </c>
      <c r="I965" s="977"/>
      <c r="J965" s="1206"/>
      <c r="K965" s="1206"/>
      <c r="L965" s="1206"/>
      <c r="M965" s="1206"/>
      <c r="N965" s="1206"/>
      <c r="O965" s="1206"/>
      <c r="P965" s="1206"/>
      <c r="Q965" s="1206"/>
    </row>
    <row r="966" spans="2:17" ht="10.5" customHeight="1" x14ac:dyDescent="0.2">
      <c r="B966" s="994" t="s">
        <v>1250</v>
      </c>
      <c r="C966" s="544">
        <v>759614</v>
      </c>
      <c r="D966" s="544">
        <v>695470</v>
      </c>
      <c r="E966" s="542">
        <v>14139</v>
      </c>
      <c r="F966" s="544">
        <v>4664</v>
      </c>
      <c r="G966" s="540">
        <v>714273</v>
      </c>
      <c r="H966" s="544">
        <v>205</v>
      </c>
      <c r="I966" s="977"/>
      <c r="J966" s="1239"/>
      <c r="K966" s="1239"/>
      <c r="L966" s="1239"/>
      <c r="M966" s="1239"/>
      <c r="N966" s="1239"/>
      <c r="O966" s="1239"/>
      <c r="P966" s="1239"/>
      <c r="Q966" s="1239"/>
    </row>
    <row r="967" spans="2:17" ht="10.5" customHeight="1" x14ac:dyDescent="0.2">
      <c r="B967" s="994" t="s">
        <v>1305</v>
      </c>
      <c r="C967" s="544">
        <v>872171</v>
      </c>
      <c r="D967" s="544">
        <v>877815</v>
      </c>
      <c r="E967" s="542">
        <v>8763</v>
      </c>
      <c r="F967" s="544">
        <v>4521</v>
      </c>
      <c r="G967" s="540">
        <v>891099</v>
      </c>
      <c r="H967" s="544">
        <v>274</v>
      </c>
      <c r="I967" s="977"/>
      <c r="J967" s="1239"/>
      <c r="K967" s="1239"/>
      <c r="L967" s="1239"/>
      <c r="M967" s="1239"/>
      <c r="N967" s="1239"/>
      <c r="O967" s="1239"/>
      <c r="P967" s="1239"/>
      <c r="Q967" s="1239"/>
    </row>
    <row r="968" spans="2:17" ht="10.5" customHeight="1" x14ac:dyDescent="0.2">
      <c r="B968" s="994" t="s">
        <v>1332</v>
      </c>
      <c r="C968" s="544">
        <v>863184</v>
      </c>
      <c r="D968" s="544">
        <v>893322</v>
      </c>
      <c r="E968" s="542">
        <v>8696</v>
      </c>
      <c r="F968" s="544">
        <v>3892</v>
      </c>
      <c r="G968" s="540">
        <v>905910</v>
      </c>
      <c r="H968" s="544">
        <v>515</v>
      </c>
      <c r="I968" s="66"/>
      <c r="J968" s="1349"/>
      <c r="K968" s="1349"/>
      <c r="L968" s="1349"/>
      <c r="M968" s="1349"/>
      <c r="N968" s="1349"/>
      <c r="O968" s="1349"/>
      <c r="P968" s="1349"/>
      <c r="Q968" s="1349"/>
    </row>
    <row r="969" spans="2:17" ht="10.5" customHeight="1" x14ac:dyDescent="0.2">
      <c r="B969" s="994" t="s">
        <v>1423</v>
      </c>
      <c r="C969" s="544">
        <v>677674</v>
      </c>
      <c r="D969" s="544">
        <v>657038</v>
      </c>
      <c r="E969" s="542">
        <v>7958</v>
      </c>
      <c r="F969" s="544">
        <v>3284</v>
      </c>
      <c r="G969" s="540">
        <v>668280</v>
      </c>
      <c r="H969" s="544">
        <v>576</v>
      </c>
      <c r="I969" s="66"/>
      <c r="J969" s="1475"/>
      <c r="K969" s="1475"/>
      <c r="L969" s="1475"/>
      <c r="M969" s="1475"/>
      <c r="N969" s="1475"/>
      <c r="O969" s="1475"/>
      <c r="P969" s="1475"/>
      <c r="Q969" s="1475"/>
    </row>
    <row r="970" spans="2:17" ht="10.5" customHeight="1" x14ac:dyDescent="0.2">
      <c r="B970" s="994"/>
      <c r="C970" s="544"/>
      <c r="D970" s="544"/>
      <c r="E970" s="542"/>
      <c r="F970" s="544"/>
      <c r="G970" s="540"/>
      <c r="H970" s="544"/>
      <c r="I970" s="66"/>
      <c r="J970" s="1475"/>
      <c r="K970" s="1475"/>
      <c r="L970" s="1475"/>
      <c r="M970" s="1475"/>
      <c r="N970" s="1475"/>
      <c r="O970" s="1475"/>
      <c r="P970" s="1475"/>
      <c r="Q970" s="1475"/>
    </row>
    <row r="971" spans="2:17" ht="10.5" customHeight="1" x14ac:dyDescent="0.2">
      <c r="B971" s="994" t="s">
        <v>1809</v>
      </c>
      <c r="C971" s="544">
        <v>788500</v>
      </c>
      <c r="D971" s="544">
        <v>850000</v>
      </c>
      <c r="E971" s="542">
        <v>8150</v>
      </c>
      <c r="F971" s="544">
        <v>4100</v>
      </c>
      <c r="G971" s="540">
        <v>862250</v>
      </c>
      <c r="H971" s="544">
        <v>500</v>
      </c>
      <c r="I971" s="66"/>
      <c r="J971" s="1570"/>
      <c r="K971" s="1570"/>
      <c r="L971" s="1570"/>
      <c r="M971" s="1570"/>
      <c r="N971" s="1570"/>
      <c r="O971" s="1570"/>
      <c r="P971" s="1570"/>
      <c r="Q971" s="1570"/>
    </row>
    <row r="972" spans="2:17" ht="11.25" customHeight="1" x14ac:dyDescent="0.2">
      <c r="B972" s="995" t="s">
        <v>1865</v>
      </c>
      <c r="C972" s="545">
        <v>712940</v>
      </c>
      <c r="D972" s="545">
        <v>720000</v>
      </c>
      <c r="E972" s="776">
        <v>8150</v>
      </c>
      <c r="F972" s="545">
        <v>4100</v>
      </c>
      <c r="G972" s="494">
        <v>732250</v>
      </c>
      <c r="H972" s="545">
        <v>500</v>
      </c>
      <c r="I972" s="74"/>
      <c r="J972" s="74"/>
      <c r="K972" s="74"/>
      <c r="L972" s="74"/>
      <c r="M972" s="74"/>
      <c r="N972" s="74"/>
      <c r="O972" s="74"/>
      <c r="P972" s="74"/>
      <c r="Q972" s="74"/>
    </row>
    <row r="973" spans="2:17" ht="12" customHeight="1" x14ac:dyDescent="0.2">
      <c r="B973" s="211" t="s">
        <v>320</v>
      </c>
      <c r="C973" s="74"/>
      <c r="D973" s="74"/>
      <c r="E973" s="74"/>
      <c r="F973" s="74"/>
      <c r="G973" s="74"/>
      <c r="H973" s="74"/>
      <c r="I973" s="74"/>
      <c r="J973" s="74"/>
      <c r="K973" s="74"/>
      <c r="L973" s="74"/>
      <c r="M973" s="74"/>
      <c r="N973" s="74"/>
      <c r="O973" s="74"/>
      <c r="P973" s="74"/>
      <c r="Q973" s="74"/>
    </row>
    <row r="974" spans="2:17" ht="6" customHeight="1" x14ac:dyDescent="0.2">
      <c r="B974" s="211"/>
      <c r="C974" s="222"/>
      <c r="D974" s="222"/>
      <c r="E974" s="222"/>
      <c r="F974" s="222"/>
      <c r="G974" s="222"/>
      <c r="H974" s="222"/>
      <c r="I974" s="74"/>
      <c r="J974" s="74"/>
      <c r="K974" s="74"/>
      <c r="L974" s="74"/>
      <c r="M974" s="74"/>
      <c r="N974" s="74"/>
      <c r="O974" s="74"/>
      <c r="P974" s="74"/>
    </row>
    <row r="975" spans="2:17" ht="10.5" customHeight="1" x14ac:dyDescent="0.2">
      <c r="B975" s="1097" t="s">
        <v>1243</v>
      </c>
      <c r="C975" s="74"/>
      <c r="D975" s="74"/>
      <c r="E975" s="74"/>
      <c r="F975" s="74"/>
      <c r="G975" s="74"/>
      <c r="H975" s="74"/>
      <c r="I975" s="993"/>
      <c r="J975" s="993"/>
      <c r="K975" s="993"/>
      <c r="L975" s="993"/>
      <c r="M975" s="993"/>
      <c r="N975" s="993"/>
      <c r="O975" s="993"/>
      <c r="P975" s="993"/>
    </row>
    <row r="976" spans="2:17" ht="11.25" customHeight="1" x14ac:dyDescent="0.2">
      <c r="B976" s="1097" t="s">
        <v>1241</v>
      </c>
      <c r="C976" s="74"/>
      <c r="D976" s="74"/>
      <c r="E976" s="74"/>
      <c r="F976" s="74"/>
      <c r="G976" s="74"/>
      <c r="H976" s="74"/>
      <c r="I976" s="74"/>
      <c r="J976" s="74"/>
      <c r="K976" s="74"/>
      <c r="L976" s="74"/>
      <c r="M976" s="74"/>
      <c r="N976" s="74"/>
      <c r="O976" s="74"/>
      <c r="P976" s="74"/>
    </row>
    <row r="977" spans="2:16" ht="10.5" customHeight="1" x14ac:dyDescent="0.2">
      <c r="B977" s="1097" t="s">
        <v>1242</v>
      </c>
      <c r="C977" s="74"/>
      <c r="D977" s="74"/>
      <c r="E977" s="74"/>
      <c r="F977" s="74"/>
      <c r="G977" s="74"/>
      <c r="H977" s="74"/>
      <c r="I977" s="74"/>
      <c r="J977" s="74"/>
      <c r="K977" s="74"/>
      <c r="L977" s="74"/>
      <c r="M977" s="74"/>
      <c r="N977" s="74"/>
      <c r="O977" s="74"/>
      <c r="P977" s="74"/>
    </row>
    <row r="978" spans="2:16" ht="10.5" customHeight="1" x14ac:dyDescent="0.2">
      <c r="B978" s="1097" t="s">
        <v>1240</v>
      </c>
      <c r="C978" s="993"/>
      <c r="D978" s="993"/>
      <c r="E978" s="993"/>
      <c r="F978" s="993"/>
      <c r="G978" s="993"/>
      <c r="H978" s="993"/>
      <c r="I978" s="74"/>
      <c r="J978" s="74"/>
      <c r="K978" s="74"/>
      <c r="L978" s="74"/>
      <c r="M978" s="74"/>
      <c r="N978" s="74"/>
      <c r="O978" s="74"/>
      <c r="P978" s="74"/>
    </row>
    <row r="979" spans="2:16" ht="10.5" customHeight="1" x14ac:dyDescent="0.2">
      <c r="B979" s="1097" t="s">
        <v>900</v>
      </c>
      <c r="C979" s="74"/>
      <c r="D979" s="74"/>
      <c r="E979" s="74"/>
      <c r="F979" s="74"/>
      <c r="G979" s="74"/>
      <c r="H979" s="74"/>
      <c r="I979" s="74"/>
      <c r="J979" s="74"/>
      <c r="K979" s="74"/>
      <c r="L979" s="74"/>
      <c r="M979" s="74"/>
      <c r="N979" s="74"/>
      <c r="O979" s="74"/>
      <c r="P979" s="74"/>
    </row>
    <row r="980" spans="2:16" ht="10.5" customHeight="1" x14ac:dyDescent="0.2">
      <c r="B980" s="47"/>
      <c r="C980" s="168"/>
      <c r="D980" s="168"/>
      <c r="E980" s="168"/>
      <c r="F980" s="168"/>
      <c r="G980" s="168"/>
      <c r="H980" s="168"/>
      <c r="I980" s="74"/>
      <c r="J980" s="74"/>
      <c r="K980" s="74"/>
      <c r="L980" s="74"/>
      <c r="M980" s="74"/>
      <c r="N980" s="74"/>
      <c r="O980" s="74"/>
      <c r="P980" s="74"/>
    </row>
    <row r="981" spans="2:16" ht="10.5" customHeight="1" x14ac:dyDescent="0.2">
      <c r="B981" s="47"/>
      <c r="C981" s="74"/>
      <c r="D981" s="74"/>
      <c r="E981" s="74"/>
      <c r="F981" s="74"/>
      <c r="G981" s="74"/>
      <c r="H981" s="74"/>
      <c r="I981" s="74"/>
      <c r="J981" s="74"/>
      <c r="K981" s="74"/>
      <c r="L981" s="74"/>
      <c r="M981" s="74"/>
      <c r="N981" s="74"/>
      <c r="O981" s="74"/>
      <c r="P981" s="74"/>
    </row>
    <row r="982" spans="2:16" ht="10.5" customHeight="1" x14ac:dyDescent="0.2">
      <c r="B982" s="47"/>
      <c r="C982" s="74"/>
      <c r="D982" s="74"/>
      <c r="E982" s="74"/>
      <c r="F982" s="74"/>
      <c r="G982" s="74"/>
      <c r="H982" s="74"/>
      <c r="I982" s="74"/>
      <c r="J982" s="74"/>
      <c r="K982" s="74"/>
      <c r="L982" s="74"/>
      <c r="M982" s="74"/>
      <c r="N982" s="74"/>
      <c r="O982" s="74"/>
      <c r="P982" s="74"/>
    </row>
    <row r="983" spans="2:16" ht="10.5" customHeight="1" x14ac:dyDescent="0.2">
      <c r="B983" s="47"/>
      <c r="C983" s="74"/>
      <c r="D983" s="74"/>
      <c r="E983" s="74"/>
      <c r="F983" s="74"/>
      <c r="G983" s="74"/>
      <c r="H983" s="74"/>
      <c r="I983" s="74"/>
      <c r="J983" s="74"/>
      <c r="K983" s="74"/>
      <c r="L983" s="74"/>
      <c r="M983" s="74"/>
      <c r="N983" s="74"/>
      <c r="O983" s="74"/>
      <c r="P983" s="74"/>
    </row>
    <row r="984" spans="2:16" ht="10.5" customHeight="1" x14ac:dyDescent="0.2">
      <c r="B984" s="47"/>
      <c r="C984" s="74"/>
      <c r="D984" s="74"/>
      <c r="E984" s="74"/>
      <c r="F984" s="74"/>
      <c r="G984" s="74"/>
      <c r="H984" s="74"/>
      <c r="I984" s="74"/>
      <c r="J984" s="74"/>
      <c r="K984" s="74"/>
      <c r="L984" s="74"/>
      <c r="M984" s="74"/>
      <c r="N984" s="74"/>
      <c r="O984" s="74"/>
      <c r="P984" s="74"/>
    </row>
    <row r="985" spans="2:16" ht="10.5" customHeight="1" x14ac:dyDescent="0.2">
      <c r="B985" s="47"/>
      <c r="C985" s="74"/>
      <c r="D985" s="74"/>
      <c r="E985" s="74"/>
      <c r="F985" s="74"/>
      <c r="G985" s="74"/>
      <c r="H985" s="74"/>
      <c r="I985" s="74"/>
      <c r="J985" s="74"/>
      <c r="K985" s="74"/>
      <c r="L985" s="74"/>
      <c r="M985" s="74"/>
      <c r="N985" s="74"/>
      <c r="O985" s="74"/>
      <c r="P985" s="74"/>
    </row>
    <row r="986" spans="2:16" ht="10.5" customHeight="1" x14ac:dyDescent="0.2">
      <c r="B986" s="47"/>
      <c r="C986" s="74"/>
      <c r="D986" s="74"/>
      <c r="E986" s="74"/>
      <c r="F986" s="74"/>
      <c r="G986" s="74"/>
      <c r="H986" s="74"/>
      <c r="I986" s="74"/>
      <c r="J986" s="74"/>
      <c r="K986" s="74"/>
      <c r="L986" s="74"/>
      <c r="M986" s="74"/>
      <c r="N986" s="74"/>
      <c r="O986" s="74"/>
      <c r="P986" s="74"/>
    </row>
    <row r="987" spans="2:16" ht="10.5" customHeight="1" x14ac:dyDescent="0.2">
      <c r="B987" s="47"/>
      <c r="C987" s="74"/>
      <c r="D987" s="74"/>
      <c r="E987" s="74"/>
      <c r="F987" s="74"/>
      <c r="G987" s="74"/>
      <c r="H987" s="74"/>
      <c r="I987" s="74"/>
      <c r="J987" s="74"/>
      <c r="K987" s="74"/>
      <c r="L987" s="74"/>
      <c r="M987" s="74"/>
      <c r="N987" s="74"/>
      <c r="O987" s="74"/>
      <c r="P987" s="74"/>
    </row>
    <row r="988" spans="2:16" ht="10.5" customHeight="1" x14ac:dyDescent="0.2">
      <c r="B988" s="47"/>
      <c r="C988" s="74"/>
      <c r="D988" s="74"/>
      <c r="E988" s="74"/>
      <c r="F988" s="74"/>
      <c r="G988" s="74"/>
      <c r="H988" s="74"/>
      <c r="I988" s="74"/>
      <c r="J988" s="74"/>
      <c r="K988" s="74"/>
      <c r="L988" s="74"/>
      <c r="M988" s="74"/>
      <c r="N988" s="74"/>
      <c r="O988" s="74"/>
      <c r="P988" s="74"/>
    </row>
    <row r="989" spans="2:16" ht="10.5" customHeight="1" x14ac:dyDescent="0.2">
      <c r="B989" s="47"/>
      <c r="C989" s="74"/>
      <c r="D989" s="74"/>
      <c r="E989" s="74"/>
      <c r="F989" s="74"/>
      <c r="G989" s="74"/>
      <c r="H989" s="74"/>
      <c r="I989" s="74"/>
      <c r="J989" s="74"/>
      <c r="K989" s="74"/>
      <c r="L989" s="74"/>
      <c r="M989" s="74"/>
      <c r="N989" s="74"/>
      <c r="O989" s="74"/>
      <c r="P989" s="74"/>
    </row>
    <row r="990" spans="2:16" ht="10.5" customHeight="1" x14ac:dyDescent="0.2">
      <c r="B990" s="47"/>
      <c r="C990" s="74"/>
      <c r="D990" s="74"/>
      <c r="E990" s="74"/>
      <c r="F990" s="74"/>
      <c r="G990" s="74"/>
      <c r="H990" s="74"/>
      <c r="I990" s="74"/>
      <c r="J990" s="74"/>
      <c r="K990" s="74"/>
      <c r="L990" s="74"/>
      <c r="M990" s="74"/>
      <c r="N990" s="74"/>
      <c r="O990" s="74"/>
      <c r="P990" s="74"/>
    </row>
    <row r="991" spans="2:16" ht="10.5" customHeight="1" x14ac:dyDescent="0.2">
      <c r="B991" s="47"/>
      <c r="C991" s="74"/>
      <c r="D991" s="74"/>
      <c r="E991" s="74"/>
      <c r="F991" s="74"/>
      <c r="G991" s="74"/>
      <c r="H991" s="74"/>
      <c r="I991" s="74"/>
      <c r="J991" s="74"/>
      <c r="K991" s="74"/>
      <c r="L991" s="74"/>
      <c r="M991" s="74"/>
      <c r="N991" s="74"/>
      <c r="O991" s="74"/>
      <c r="P991" s="74"/>
    </row>
    <row r="992" spans="2:16" ht="10.5" customHeight="1" x14ac:dyDescent="0.2">
      <c r="B992" s="1095"/>
      <c r="C992" s="1096"/>
      <c r="D992" s="1096"/>
      <c r="E992" s="1096"/>
      <c r="F992" s="1096"/>
      <c r="G992" s="1096"/>
      <c r="H992" s="1096"/>
      <c r="I992" s="1096"/>
      <c r="J992" s="1096"/>
      <c r="K992" s="1096"/>
      <c r="L992" s="1096"/>
      <c r="M992" s="1096"/>
      <c r="N992" s="1096"/>
      <c r="O992" s="1096"/>
      <c r="P992" s="1096"/>
    </row>
    <row r="993" spans="2:16" ht="10.5" customHeight="1" x14ac:dyDescent="0.2">
      <c r="B993" s="1095"/>
      <c r="C993" s="1096"/>
      <c r="D993" s="1096"/>
      <c r="E993" s="1096"/>
      <c r="F993" s="1096"/>
      <c r="G993" s="1096"/>
      <c r="H993" s="1096"/>
      <c r="I993" s="1096"/>
      <c r="J993" s="1096"/>
      <c r="K993" s="1096"/>
      <c r="L993" s="1096"/>
      <c r="M993" s="1096"/>
      <c r="N993" s="1096"/>
      <c r="O993" s="1096"/>
      <c r="P993" s="1096"/>
    </row>
    <row r="994" spans="2:16" ht="10.5" customHeight="1" x14ac:dyDescent="0.2">
      <c r="B994" s="1095"/>
      <c r="C994" s="1096"/>
      <c r="D994" s="1096"/>
      <c r="E994" s="1096"/>
      <c r="F994" s="1096"/>
      <c r="G994" s="1096"/>
      <c r="H994" s="1096"/>
      <c r="I994" s="1096"/>
      <c r="J994" s="1096"/>
      <c r="K994" s="1096"/>
      <c r="L994" s="1096"/>
      <c r="M994" s="1096"/>
      <c r="N994" s="1096"/>
      <c r="O994" s="1096"/>
      <c r="P994" s="1096"/>
    </row>
    <row r="995" spans="2:16" ht="10.5" customHeight="1" x14ac:dyDescent="0.2">
      <c r="B995" s="1095"/>
      <c r="C995" s="1096"/>
      <c r="D995" s="1096"/>
      <c r="E995" s="1096"/>
      <c r="F995" s="1096"/>
      <c r="G995" s="1096"/>
      <c r="H995" s="1096"/>
      <c r="I995" s="1096"/>
      <c r="J995" s="1096"/>
      <c r="K995" s="1096"/>
      <c r="L995" s="1096"/>
      <c r="M995" s="1096"/>
      <c r="N995" s="1096"/>
      <c r="O995" s="1096"/>
      <c r="P995" s="1096"/>
    </row>
    <row r="996" spans="2:16" ht="10.5" customHeight="1" x14ac:dyDescent="0.2">
      <c r="B996" s="1095"/>
      <c r="C996" s="1096"/>
      <c r="D996" s="1096"/>
      <c r="E996" s="1096"/>
      <c r="F996" s="1096"/>
      <c r="G996" s="1096"/>
      <c r="H996" s="1096"/>
      <c r="I996" s="1096"/>
      <c r="J996" s="1096"/>
      <c r="K996" s="1096"/>
      <c r="L996" s="1096"/>
      <c r="M996" s="1096"/>
      <c r="N996" s="1096"/>
      <c r="O996" s="1096"/>
      <c r="P996" s="1096"/>
    </row>
    <row r="997" spans="2:16" ht="10.5" customHeight="1" x14ac:dyDescent="0.2">
      <c r="B997" s="1095"/>
      <c r="C997" s="1096"/>
      <c r="D997" s="1096"/>
      <c r="E997" s="1096"/>
      <c r="F997" s="1096"/>
      <c r="G997" s="1096"/>
      <c r="H997" s="1096"/>
      <c r="I997" s="1096"/>
      <c r="J997" s="1096"/>
      <c r="K997" s="1096"/>
      <c r="L997" s="1096"/>
      <c r="M997" s="1096"/>
      <c r="N997" s="1096"/>
      <c r="O997" s="1096"/>
      <c r="P997" s="1096"/>
    </row>
    <row r="998" spans="2:16" ht="10.5" customHeight="1" x14ac:dyDescent="0.2">
      <c r="B998" s="1095"/>
      <c r="C998" s="1096"/>
      <c r="D998" s="1096"/>
      <c r="E998" s="1096"/>
      <c r="F998" s="1096"/>
      <c r="G998" s="1096"/>
      <c r="H998" s="1096"/>
      <c r="I998" s="1096"/>
      <c r="J998" s="1096"/>
      <c r="K998" s="1096"/>
      <c r="L998" s="1096"/>
      <c r="M998" s="1096"/>
      <c r="N998" s="1096"/>
      <c r="O998" s="1096"/>
      <c r="P998" s="1096"/>
    </row>
    <row r="999" spans="2:16" ht="10.5" customHeight="1" x14ac:dyDescent="0.2">
      <c r="B999" s="1095"/>
      <c r="C999" s="1096"/>
      <c r="D999" s="1096"/>
      <c r="E999" s="1096"/>
      <c r="F999" s="1096"/>
      <c r="G999" s="1096"/>
      <c r="H999" s="1096"/>
      <c r="I999" s="1096"/>
      <c r="J999" s="1096"/>
      <c r="K999" s="1096"/>
      <c r="L999" s="1096"/>
      <c r="M999" s="1096"/>
      <c r="N999" s="1096"/>
      <c r="O999" s="1096"/>
      <c r="P999" s="1096"/>
    </row>
    <row r="1000" spans="2:16" ht="10.5" customHeight="1" x14ac:dyDescent="0.2">
      <c r="B1000" s="1095"/>
      <c r="C1000" s="1096"/>
      <c r="D1000" s="1096"/>
      <c r="E1000" s="1096"/>
      <c r="F1000" s="1096"/>
      <c r="G1000" s="1096"/>
      <c r="H1000" s="1096"/>
      <c r="I1000" s="1096"/>
      <c r="J1000" s="1096"/>
      <c r="K1000" s="1096"/>
      <c r="L1000" s="1096"/>
      <c r="M1000" s="1096"/>
      <c r="N1000" s="1096"/>
      <c r="O1000" s="1096"/>
      <c r="P1000" s="1096"/>
    </row>
    <row r="1001" spans="2:16" ht="10.5" customHeight="1" x14ac:dyDescent="0.2">
      <c r="B1001" s="1095"/>
      <c r="C1001" s="1096"/>
      <c r="D1001" s="1096"/>
      <c r="E1001" s="1096"/>
      <c r="F1001" s="1096"/>
      <c r="G1001" s="1096"/>
      <c r="H1001" s="1096"/>
      <c r="I1001" s="1096"/>
      <c r="J1001" s="1096"/>
      <c r="K1001" s="1096"/>
      <c r="L1001" s="1096"/>
      <c r="M1001" s="1096"/>
      <c r="N1001" s="1096"/>
      <c r="O1001" s="1096"/>
      <c r="P1001" s="1096"/>
    </row>
    <row r="1002" spans="2:16" ht="10.5" customHeight="1" x14ac:dyDescent="0.2">
      <c r="B1002" s="47"/>
      <c r="C1002" s="74"/>
      <c r="D1002" s="74"/>
      <c r="E1002" s="74"/>
      <c r="F1002" s="74"/>
      <c r="G1002" s="74"/>
      <c r="H1002" s="74"/>
      <c r="I1002" s="74"/>
      <c r="J1002" s="74"/>
      <c r="K1002" s="74"/>
      <c r="L1002" s="74"/>
      <c r="M1002" s="74"/>
      <c r="N1002" s="74"/>
      <c r="O1002" s="74"/>
      <c r="P1002" s="74"/>
    </row>
    <row r="1003" spans="2:16" ht="10.5" customHeight="1" x14ac:dyDescent="0.2">
      <c r="B1003" s="47"/>
      <c r="C1003" s="74"/>
      <c r="D1003" s="74"/>
      <c r="E1003" s="74"/>
      <c r="F1003" s="74"/>
      <c r="G1003" s="74"/>
      <c r="H1003" s="74"/>
      <c r="I1003" s="74"/>
      <c r="J1003" s="74"/>
      <c r="K1003" s="74"/>
      <c r="L1003" s="74"/>
      <c r="M1003" s="74"/>
      <c r="N1003" s="74"/>
      <c r="O1003" s="74"/>
      <c r="P1003" s="74"/>
    </row>
    <row r="1004" spans="2:16" ht="10.5" customHeight="1" x14ac:dyDescent="0.2">
      <c r="B1004" s="47"/>
      <c r="C1004" s="74"/>
      <c r="D1004" s="74"/>
      <c r="E1004" s="74"/>
      <c r="F1004" s="74"/>
      <c r="G1004" s="74"/>
      <c r="H1004" s="74"/>
      <c r="I1004" s="74"/>
      <c r="J1004" s="74"/>
      <c r="K1004" s="74"/>
      <c r="L1004" s="74"/>
      <c r="M1004" s="74"/>
      <c r="N1004" s="74"/>
      <c r="O1004" s="74"/>
      <c r="P1004" s="74"/>
    </row>
    <row r="1005" spans="2:16" ht="10.5" customHeight="1" x14ac:dyDescent="0.2">
      <c r="B1005" s="47"/>
      <c r="C1005" s="74"/>
      <c r="D1005" s="74"/>
      <c r="E1005" s="74"/>
      <c r="F1005" s="74"/>
      <c r="G1005" s="74"/>
      <c r="H1005" s="74"/>
      <c r="I1005" s="74"/>
      <c r="J1005" s="74"/>
      <c r="K1005" s="74"/>
      <c r="L1005" s="74"/>
      <c r="M1005" s="74"/>
      <c r="N1005" s="74"/>
      <c r="O1005" s="74"/>
      <c r="P1005" s="74"/>
    </row>
    <row r="1006" spans="2:16" ht="10.5" customHeight="1" x14ac:dyDescent="0.2">
      <c r="B1006" s="47"/>
      <c r="C1006" s="74"/>
      <c r="D1006" s="74"/>
      <c r="E1006" s="74"/>
      <c r="F1006" s="74"/>
      <c r="G1006" s="144">
        <v>17</v>
      </c>
      <c r="H1006" s="74"/>
      <c r="K1006" s="74"/>
      <c r="L1006" s="74"/>
      <c r="M1006" s="74"/>
      <c r="N1006" s="74"/>
      <c r="O1006" s="74"/>
      <c r="P1006" s="74"/>
    </row>
    <row r="1007" spans="2:16" ht="10.5" customHeight="1" x14ac:dyDescent="0.2">
      <c r="B1007" s="47"/>
      <c r="C1007" s="74"/>
      <c r="D1007" s="74"/>
      <c r="E1007" s="74"/>
      <c r="F1007" s="74"/>
      <c r="G1007" s="74"/>
      <c r="H1007" s="74"/>
      <c r="K1007" s="74"/>
      <c r="L1007" s="74"/>
      <c r="M1007" s="74"/>
      <c r="N1007" s="74"/>
      <c r="O1007" s="74"/>
      <c r="P1007" s="74"/>
    </row>
    <row r="1008" spans="2:16" ht="10.5" customHeight="1" x14ac:dyDescent="0.2">
      <c r="B1008" s="47"/>
      <c r="C1008" s="74"/>
      <c r="D1008" s="74"/>
      <c r="E1008" s="74"/>
      <c r="F1008" s="74"/>
      <c r="G1008" s="74"/>
      <c r="H1008" s="74"/>
    </row>
    <row r="1009" spans="2:10" ht="11.45" customHeight="1" x14ac:dyDescent="0.2">
      <c r="B1009" s="47" t="s">
        <v>1692</v>
      </c>
      <c r="C1009" s="74"/>
      <c r="D1009" s="74"/>
      <c r="E1009" s="74"/>
      <c r="F1009" s="74"/>
      <c r="G1009" s="74"/>
      <c r="H1009" s="85"/>
      <c r="I1009" s="59"/>
      <c r="J1009" s="59"/>
    </row>
    <row r="1010" spans="2:10" ht="10.5" customHeight="1" x14ac:dyDescent="0.2">
      <c r="B1010" s="1763" t="s">
        <v>231</v>
      </c>
      <c r="C1010" s="1756" t="s">
        <v>791</v>
      </c>
      <c r="D1010" s="1756" t="s">
        <v>894</v>
      </c>
      <c r="E1010" s="1756" t="s">
        <v>729</v>
      </c>
      <c r="F1010" s="1263" t="s">
        <v>883</v>
      </c>
      <c r="G1010" s="1822" t="s">
        <v>1335</v>
      </c>
      <c r="H1010" s="1763" t="s">
        <v>1067</v>
      </c>
      <c r="I1010" s="59"/>
      <c r="J1010" s="59"/>
    </row>
    <row r="1011" spans="2:10" ht="22.5" customHeight="1" x14ac:dyDescent="0.2">
      <c r="B1011" s="1781"/>
      <c r="C1011" s="1757"/>
      <c r="D1011" s="1757"/>
      <c r="E1011" s="1757"/>
      <c r="F1011" s="1263" t="s">
        <v>495</v>
      </c>
      <c r="G1011" s="1823"/>
      <c r="H1011" s="1810"/>
      <c r="I1011" s="59"/>
      <c r="J1011" s="59"/>
    </row>
    <row r="1012" spans="2:10" ht="10.5" customHeight="1" x14ac:dyDescent="0.2">
      <c r="B1012" s="1764"/>
      <c r="C1012" s="247" t="s">
        <v>235</v>
      </c>
      <c r="D1012" s="247" t="s">
        <v>236</v>
      </c>
      <c r="E1012" s="247" t="s">
        <v>441</v>
      </c>
      <c r="F1012" s="1265" t="s">
        <v>795</v>
      </c>
      <c r="G1012" s="1264" t="s">
        <v>1336</v>
      </c>
      <c r="H1012" s="1811"/>
      <c r="I1012" s="59"/>
      <c r="J1012" s="59"/>
    </row>
    <row r="1013" spans="2:10" ht="10.5" customHeight="1" x14ac:dyDescent="0.2">
      <c r="B1013" s="278"/>
      <c r="C1013" s="511"/>
      <c r="D1013" s="752"/>
      <c r="E1013" s="511"/>
      <c r="F1013" s="490"/>
      <c r="G1013" s="927"/>
      <c r="H1013" s="1266"/>
      <c r="I1013" s="59"/>
      <c r="J1013" s="59"/>
    </row>
    <row r="1014" spans="2:10" ht="10.5" customHeight="1" x14ac:dyDescent="0.2">
      <c r="B1014" s="278" t="s">
        <v>280</v>
      </c>
      <c r="C1014" s="511">
        <v>68</v>
      </c>
      <c r="D1014" s="752">
        <v>80</v>
      </c>
      <c r="E1014" s="511">
        <v>96000</v>
      </c>
      <c r="F1014" s="506">
        <v>1200</v>
      </c>
      <c r="G1014" s="863">
        <v>50.9</v>
      </c>
      <c r="H1014" s="863" t="s">
        <v>281</v>
      </c>
      <c r="I1014" s="59"/>
      <c r="J1014" s="59"/>
    </row>
    <row r="1015" spans="2:10" ht="10.5" customHeight="1" x14ac:dyDescent="0.2">
      <c r="B1015" s="278" t="s">
        <v>281</v>
      </c>
      <c r="C1015" s="511">
        <v>71</v>
      </c>
      <c r="D1015" s="752">
        <v>120</v>
      </c>
      <c r="E1015" s="511">
        <v>166975</v>
      </c>
      <c r="F1015" s="506">
        <v>1391.46</v>
      </c>
      <c r="G1015" s="863">
        <v>59.1</v>
      </c>
      <c r="H1015" s="863" t="s">
        <v>282</v>
      </c>
      <c r="I1015" s="59"/>
      <c r="J1015" s="59"/>
    </row>
    <row r="1016" spans="2:10" ht="10.5" customHeight="1" x14ac:dyDescent="0.2">
      <c r="B1016" s="278" t="s">
        <v>282</v>
      </c>
      <c r="C1016" s="511">
        <v>125</v>
      </c>
      <c r="D1016" s="752">
        <v>200.9</v>
      </c>
      <c r="E1016" s="511">
        <v>220088</v>
      </c>
      <c r="F1016" s="506">
        <v>1095.51</v>
      </c>
      <c r="G1016" s="863">
        <v>46.5</v>
      </c>
      <c r="H1016" s="863">
        <v>1998</v>
      </c>
      <c r="I1016" s="59"/>
      <c r="J1016" s="59"/>
    </row>
    <row r="1017" spans="2:10" ht="10.5" customHeight="1" x14ac:dyDescent="0.2">
      <c r="B1017" s="278" t="s">
        <v>283</v>
      </c>
      <c r="C1017" s="511">
        <v>130</v>
      </c>
      <c r="D1017" s="752">
        <v>187.9</v>
      </c>
      <c r="E1017" s="511">
        <v>226029</v>
      </c>
      <c r="F1017" s="490">
        <v>1202.6500000000001</v>
      </c>
      <c r="G1017" s="1267" t="s">
        <v>1337</v>
      </c>
      <c r="H1017" s="1267">
        <v>1999</v>
      </c>
      <c r="I1017" s="59"/>
      <c r="J1017" s="59"/>
    </row>
    <row r="1018" spans="2:10" ht="10.5" customHeight="1" x14ac:dyDescent="0.2">
      <c r="B1018" s="278" t="s">
        <v>239</v>
      </c>
      <c r="C1018" s="511">
        <v>94</v>
      </c>
      <c r="D1018" s="752">
        <v>153.5</v>
      </c>
      <c r="E1018" s="511">
        <v>197294</v>
      </c>
      <c r="F1018" s="506">
        <v>1285.54</v>
      </c>
      <c r="G1018" s="863">
        <v>54.6</v>
      </c>
      <c r="H1018" s="863">
        <v>2000</v>
      </c>
      <c r="I1018" s="59"/>
      <c r="J1018" s="59"/>
    </row>
    <row r="1019" spans="2:10" ht="10.5" customHeight="1" x14ac:dyDescent="0.2">
      <c r="B1019" s="278"/>
      <c r="C1019" s="511"/>
      <c r="D1019" s="752"/>
      <c r="E1019" s="511"/>
      <c r="F1019" s="506"/>
      <c r="G1019" s="863"/>
      <c r="H1019" s="863"/>
      <c r="I1019" s="59"/>
      <c r="J1019" s="59"/>
    </row>
    <row r="1020" spans="2:10" ht="10.5" customHeight="1" x14ac:dyDescent="0.2">
      <c r="B1020" s="278" t="s">
        <v>284</v>
      </c>
      <c r="C1020" s="511">
        <v>134</v>
      </c>
      <c r="D1020" s="752">
        <v>226.1</v>
      </c>
      <c r="E1020" s="511">
        <v>280933</v>
      </c>
      <c r="F1020" s="506">
        <v>1242.54</v>
      </c>
      <c r="G1020" s="863">
        <v>52.8</v>
      </c>
      <c r="H1020" s="863">
        <v>2001</v>
      </c>
      <c r="I1020" s="59"/>
      <c r="J1020" s="59"/>
    </row>
    <row r="1021" spans="2:10" ht="10.5" customHeight="1" x14ac:dyDescent="0.2">
      <c r="B1021" s="278" t="s">
        <v>285</v>
      </c>
      <c r="C1021" s="458">
        <v>124</v>
      </c>
      <c r="D1021" s="557">
        <v>223</v>
      </c>
      <c r="E1021" s="458">
        <v>448442</v>
      </c>
      <c r="F1021" s="490">
        <v>2010.95</v>
      </c>
      <c r="G1021" s="864" t="s">
        <v>1338</v>
      </c>
      <c r="H1021" s="864">
        <v>2002</v>
      </c>
      <c r="I1021" s="59"/>
      <c r="J1021" s="59"/>
    </row>
    <row r="1022" spans="2:10" ht="10.5" customHeight="1" x14ac:dyDescent="0.2">
      <c r="B1022" s="278" t="s">
        <v>238</v>
      </c>
      <c r="C1022" s="458">
        <v>100</v>
      </c>
      <c r="D1022" s="557">
        <v>136.5</v>
      </c>
      <c r="E1022" s="458">
        <v>339547</v>
      </c>
      <c r="F1022" s="490">
        <v>2487.16</v>
      </c>
      <c r="G1022" s="863">
        <v>105.6</v>
      </c>
      <c r="H1022" s="863">
        <v>2003</v>
      </c>
      <c r="I1022" s="59"/>
      <c r="J1022" s="59"/>
    </row>
    <row r="1023" spans="2:10" ht="10.5" customHeight="1" x14ac:dyDescent="0.2">
      <c r="B1023" s="278" t="s">
        <v>638</v>
      </c>
      <c r="C1023" s="458">
        <v>135</v>
      </c>
      <c r="D1023" s="557">
        <v>220</v>
      </c>
      <c r="E1023" s="458">
        <v>469643</v>
      </c>
      <c r="F1023" s="490">
        <v>2134.7399999999998</v>
      </c>
      <c r="G1023" s="863" t="s">
        <v>1339</v>
      </c>
      <c r="H1023" s="863">
        <v>2004</v>
      </c>
      <c r="I1023" s="59"/>
      <c r="J1023" s="59"/>
    </row>
    <row r="1024" spans="2:10" ht="10.5" customHeight="1" x14ac:dyDescent="0.2">
      <c r="B1024" s="278" t="s">
        <v>666</v>
      </c>
      <c r="C1024" s="458">
        <v>150</v>
      </c>
      <c r="D1024" s="557">
        <v>272.5</v>
      </c>
      <c r="E1024" s="458">
        <v>347293</v>
      </c>
      <c r="F1024" s="490">
        <v>1274.47</v>
      </c>
      <c r="G1024" s="863">
        <v>54.1</v>
      </c>
      <c r="H1024" s="863">
        <v>2005</v>
      </c>
      <c r="I1024" s="59"/>
      <c r="J1024" s="59"/>
    </row>
    <row r="1025" spans="2:11" ht="10.5" customHeight="1" x14ac:dyDescent="0.2">
      <c r="B1025" s="278"/>
      <c r="C1025" s="458"/>
      <c r="D1025" s="557"/>
      <c r="E1025" s="458"/>
      <c r="F1025" s="490"/>
      <c r="G1025" s="863"/>
      <c r="H1025" s="863"/>
      <c r="I1025" s="93"/>
      <c r="J1025" s="59"/>
    </row>
    <row r="1026" spans="2:11" ht="10.5" customHeight="1" x14ac:dyDescent="0.2">
      <c r="B1026" s="278" t="s">
        <v>444</v>
      </c>
      <c r="C1026" s="458">
        <v>241</v>
      </c>
      <c r="D1026" s="557">
        <v>424</v>
      </c>
      <c r="E1026" s="458">
        <v>622195</v>
      </c>
      <c r="F1026" s="490">
        <v>1467.44</v>
      </c>
      <c r="G1026" s="863">
        <v>71.2</v>
      </c>
      <c r="H1026" s="863">
        <v>2006</v>
      </c>
      <c r="I1026" s="59"/>
      <c r="J1026" s="59"/>
    </row>
    <row r="1027" spans="2:11" ht="10.5" customHeight="1" x14ac:dyDescent="0.2">
      <c r="B1027" s="510">
        <v>38899</v>
      </c>
      <c r="C1027" s="384">
        <v>183</v>
      </c>
      <c r="D1027" s="141">
        <v>205</v>
      </c>
      <c r="E1027" s="458">
        <v>480379</v>
      </c>
      <c r="F1027" s="490">
        <v>2343.31</v>
      </c>
      <c r="G1027" s="863" t="s">
        <v>1317</v>
      </c>
      <c r="H1027" s="863">
        <v>2007</v>
      </c>
      <c r="I1027" s="93"/>
      <c r="J1027" s="59"/>
    </row>
    <row r="1028" spans="2:11" ht="10.5" customHeight="1" x14ac:dyDescent="0.2">
      <c r="B1028" s="280">
        <v>39295</v>
      </c>
      <c r="C1028" s="458">
        <v>165</v>
      </c>
      <c r="D1028" s="557">
        <v>282</v>
      </c>
      <c r="E1028" s="458">
        <v>1135405</v>
      </c>
      <c r="F1028" s="490">
        <v>4026.26</v>
      </c>
      <c r="G1028" s="863">
        <v>169.8</v>
      </c>
      <c r="H1028" s="863">
        <v>2008</v>
      </c>
      <c r="I1028" s="59"/>
      <c r="J1028" s="59"/>
    </row>
    <row r="1029" spans="2:11" ht="10.5" customHeight="1" x14ac:dyDescent="0.2">
      <c r="B1029" s="280">
        <v>39692</v>
      </c>
      <c r="C1029" s="458">
        <v>238</v>
      </c>
      <c r="D1029" s="557">
        <v>516</v>
      </c>
      <c r="E1029" s="458">
        <v>1644691</v>
      </c>
      <c r="F1029" s="490">
        <v>3187.39</v>
      </c>
      <c r="G1029" s="863" t="s">
        <v>1340</v>
      </c>
      <c r="H1029" s="863">
        <v>2009</v>
      </c>
      <c r="I1029" s="59"/>
      <c r="J1029" s="59"/>
    </row>
    <row r="1030" spans="2:11" ht="10.5" customHeight="1" x14ac:dyDescent="0.2">
      <c r="B1030" s="280">
        <v>40087</v>
      </c>
      <c r="C1030" s="458">
        <v>311</v>
      </c>
      <c r="D1030" s="557">
        <v>566</v>
      </c>
      <c r="E1030" s="458">
        <v>1430826</v>
      </c>
      <c r="F1030" s="490">
        <v>2527.96</v>
      </c>
      <c r="G1030" s="863">
        <v>100</v>
      </c>
      <c r="H1030" s="863">
        <v>2010</v>
      </c>
      <c r="I1030" s="59"/>
      <c r="J1030" s="59"/>
    </row>
    <row r="1031" spans="2:11" ht="10.5" customHeight="1" x14ac:dyDescent="0.2">
      <c r="B1031" s="280"/>
      <c r="C1031" s="458"/>
      <c r="D1031" s="557"/>
      <c r="E1031" s="458"/>
      <c r="F1031" s="490"/>
      <c r="G1031" s="863"/>
      <c r="H1031" s="863"/>
      <c r="I1031" s="59"/>
      <c r="J1031" s="59"/>
    </row>
    <row r="1032" spans="2:11" ht="10.5" customHeight="1" x14ac:dyDescent="0.2">
      <c r="B1032" s="455" t="s">
        <v>290</v>
      </c>
      <c r="C1032" s="458">
        <v>418</v>
      </c>
      <c r="D1032" s="557">
        <v>710</v>
      </c>
      <c r="E1032" s="458">
        <v>2255238</v>
      </c>
      <c r="F1032" s="490">
        <v>3176.39</v>
      </c>
      <c r="G1032" s="862" t="s">
        <v>1342</v>
      </c>
      <c r="H1032" s="862" t="s">
        <v>1154</v>
      </c>
      <c r="I1032" s="59"/>
      <c r="J1032" s="59"/>
    </row>
    <row r="1033" spans="2:11" ht="10.5" customHeight="1" x14ac:dyDescent="0.2">
      <c r="B1033" s="455" t="s">
        <v>293</v>
      </c>
      <c r="C1033" s="458">
        <v>472</v>
      </c>
      <c r="D1033" s="557">
        <v>650</v>
      </c>
      <c r="E1033" s="458">
        <v>2394900</v>
      </c>
      <c r="F1033" s="490">
        <v>3684.46</v>
      </c>
      <c r="G1033" s="862" t="s">
        <v>1341</v>
      </c>
      <c r="H1033" s="862" t="s">
        <v>1151</v>
      </c>
      <c r="I1033" s="59"/>
      <c r="J1033" s="93"/>
    </row>
    <row r="1034" spans="2:11" ht="11.45" customHeight="1" x14ac:dyDescent="0.2">
      <c r="B1034" s="455" t="s">
        <v>1153</v>
      </c>
      <c r="C1034" s="458">
        <v>516</v>
      </c>
      <c r="D1034" s="557">
        <v>784.5</v>
      </c>
      <c r="E1034" s="458">
        <v>3680598</v>
      </c>
      <c r="F1034" s="490">
        <v>4691.6499999999996</v>
      </c>
      <c r="G1034" s="862" t="s">
        <v>1343</v>
      </c>
      <c r="H1034" s="862" t="s">
        <v>1188</v>
      </c>
      <c r="I1034" s="1063"/>
      <c r="J1034" s="1063"/>
    </row>
    <row r="1035" spans="2:11" ht="11.25" customHeight="1" x14ac:dyDescent="0.2">
      <c r="B1035" s="455" t="s">
        <v>1189</v>
      </c>
      <c r="C1035" s="458">
        <v>503</v>
      </c>
      <c r="D1035" s="557">
        <v>948</v>
      </c>
      <c r="E1035" s="458">
        <v>5260791</v>
      </c>
      <c r="F1035" s="490">
        <v>5549.36</v>
      </c>
      <c r="G1035" s="862" t="s">
        <v>1344</v>
      </c>
      <c r="H1035" s="862" t="s">
        <v>1191</v>
      </c>
      <c r="I1035" s="58"/>
      <c r="J1035" s="58"/>
    </row>
    <row r="1036" spans="2:11" ht="11.25" customHeight="1" x14ac:dyDescent="0.2">
      <c r="B1036" s="455" t="s">
        <v>1190</v>
      </c>
      <c r="C1036" s="458">
        <v>687</v>
      </c>
      <c r="D1036" s="557">
        <v>1070</v>
      </c>
      <c r="E1036" s="458">
        <v>5063106</v>
      </c>
      <c r="F1036" s="490">
        <v>4731.87</v>
      </c>
      <c r="G1036" s="862" t="s">
        <v>1345</v>
      </c>
      <c r="H1036" s="862" t="s">
        <v>1233</v>
      </c>
      <c r="I1036" s="58"/>
      <c r="J1036" s="58"/>
    </row>
    <row r="1037" spans="2:11" ht="11.25" customHeight="1" x14ac:dyDescent="0.2">
      <c r="B1037" s="455"/>
      <c r="C1037" s="458"/>
      <c r="D1037" s="557"/>
      <c r="E1037" s="458"/>
      <c r="F1037"/>
      <c r="G1037" s="862"/>
      <c r="H1037" s="862"/>
      <c r="I1037" s="58"/>
      <c r="J1037" s="58"/>
    </row>
    <row r="1038" spans="2:11" ht="11.25" customHeight="1" x14ac:dyDescent="0.2">
      <c r="B1038" s="455" t="s">
        <v>1230</v>
      </c>
      <c r="C1038" s="458">
        <v>503</v>
      </c>
      <c r="D1038" s="557">
        <v>742</v>
      </c>
      <c r="E1038" s="1209">
        <v>4598439</v>
      </c>
      <c r="F1038" s="1070">
        <v>6197.36</v>
      </c>
      <c r="G1038" s="862" t="s">
        <v>1346</v>
      </c>
      <c r="H1038" s="862" t="s">
        <v>1249</v>
      </c>
      <c r="I1038" s="58"/>
      <c r="J1038" s="58"/>
    </row>
    <row r="1039" spans="2:11" ht="11.25" customHeight="1" x14ac:dyDescent="0.2">
      <c r="B1039" s="455" t="s">
        <v>1250</v>
      </c>
      <c r="C1039" s="458">
        <v>574</v>
      </c>
      <c r="D1039" s="557">
        <v>1316</v>
      </c>
      <c r="E1039" s="1209">
        <v>6374731</v>
      </c>
      <c r="F1039" s="1070">
        <v>4844.0200000000004</v>
      </c>
      <c r="G1039" s="862" t="s">
        <v>1347</v>
      </c>
      <c r="H1039" s="862" t="s">
        <v>1306</v>
      </c>
      <c r="I1039" s="58"/>
      <c r="J1039" s="58"/>
      <c r="K1039" s="58"/>
    </row>
    <row r="1040" spans="2:11" ht="11.25" customHeight="1" x14ac:dyDescent="0.2">
      <c r="B1040" s="455" t="s">
        <v>1305</v>
      </c>
      <c r="C1040" s="458">
        <v>787</v>
      </c>
      <c r="D1040" s="557">
        <v>1540</v>
      </c>
      <c r="E1040" s="1209">
        <v>7020153</v>
      </c>
      <c r="F1040" s="1070">
        <v>4558.54</v>
      </c>
      <c r="G1040" s="862" t="s">
        <v>1814</v>
      </c>
      <c r="H1040" s="862" t="s">
        <v>1331</v>
      </c>
      <c r="I1040" s="58"/>
      <c r="J1040" s="58"/>
      <c r="K1040" s="58"/>
    </row>
    <row r="1041" spans="2:12" ht="11.25" customHeight="1" x14ac:dyDescent="0.2">
      <c r="B1041" s="455" t="s">
        <v>1332</v>
      </c>
      <c r="C1041" s="458">
        <v>730</v>
      </c>
      <c r="D1041" s="557">
        <v>1170.3</v>
      </c>
      <c r="E1041" s="1209">
        <v>5432424</v>
      </c>
      <c r="F1041" s="1070">
        <v>4641.7299999999996</v>
      </c>
      <c r="G1041" s="862" t="s">
        <v>1813</v>
      </c>
      <c r="H1041" s="862" t="s">
        <v>1422</v>
      </c>
      <c r="I1041" s="58"/>
      <c r="J1041" s="58"/>
      <c r="K1041" s="58"/>
    </row>
    <row r="1042" spans="2:12" ht="11.25" customHeight="1" x14ac:dyDescent="0.2">
      <c r="B1042" s="455" t="s">
        <v>1423</v>
      </c>
      <c r="C1042" s="458">
        <v>705</v>
      </c>
      <c r="D1042" s="557">
        <v>1245.5</v>
      </c>
      <c r="E1042" s="1209">
        <v>7959587</v>
      </c>
      <c r="F1042" s="1070">
        <v>6390.68</v>
      </c>
      <c r="G1042" s="862" t="s">
        <v>1869</v>
      </c>
      <c r="H1042" s="862" t="s">
        <v>1811</v>
      </c>
      <c r="I1042" s="58"/>
      <c r="J1042" s="58"/>
      <c r="K1042" s="58"/>
    </row>
    <row r="1043" spans="2:12" ht="11.25" customHeight="1" x14ac:dyDescent="0.2">
      <c r="B1043" s="455"/>
      <c r="C1043" s="458"/>
      <c r="D1043" s="557"/>
      <c r="E1043" s="1209"/>
      <c r="F1043" s="1070"/>
      <c r="G1043" s="862"/>
      <c r="H1043" s="862"/>
      <c r="I1043" s="58"/>
      <c r="J1043" s="58"/>
      <c r="K1043" s="58"/>
    </row>
    <row r="1044" spans="2:12" ht="11.25" customHeight="1" x14ac:dyDescent="0.2">
      <c r="B1044" s="455" t="s">
        <v>1810</v>
      </c>
      <c r="C1044" s="458">
        <v>826</v>
      </c>
      <c r="D1044" s="557">
        <v>1620.9</v>
      </c>
      <c r="E1044" s="1209" t="s">
        <v>400</v>
      </c>
      <c r="F1044" s="1070" t="s">
        <v>400</v>
      </c>
      <c r="G1044" s="862" t="s">
        <v>400</v>
      </c>
      <c r="H1044" s="862" t="s">
        <v>1868</v>
      </c>
      <c r="I1044" s="58"/>
      <c r="J1044" s="58"/>
      <c r="K1044" s="58"/>
    </row>
    <row r="1045" spans="2:12" ht="11.45" customHeight="1" x14ac:dyDescent="0.2">
      <c r="B1045" s="1763" t="s">
        <v>231</v>
      </c>
      <c r="C1045" s="1050" t="s">
        <v>805</v>
      </c>
      <c r="D1045" s="1052"/>
      <c r="E1045" s="1052"/>
      <c r="F1045" s="1052"/>
      <c r="G1045" s="1052"/>
      <c r="H1045" s="1052"/>
      <c r="I1045" s="1052"/>
      <c r="J1045" s="1261"/>
      <c r="K1045" s="171"/>
      <c r="L1045" s="1285"/>
    </row>
    <row r="1046" spans="2:12" ht="10.5" customHeight="1" x14ac:dyDescent="0.2">
      <c r="B1046" s="1781"/>
      <c r="C1046" s="387" t="s">
        <v>89</v>
      </c>
      <c r="D1046" s="400" t="s">
        <v>1089</v>
      </c>
      <c r="E1046" s="400" t="s">
        <v>1088</v>
      </c>
      <c r="F1046" s="387" t="s">
        <v>621</v>
      </c>
      <c r="G1046" s="400" t="s">
        <v>1087</v>
      </c>
      <c r="H1046" s="1260" t="s">
        <v>543</v>
      </c>
      <c r="I1046" s="1260" t="s">
        <v>245</v>
      </c>
      <c r="J1046" s="1260" t="s">
        <v>518</v>
      </c>
      <c r="K1046" s="1299" t="s">
        <v>95</v>
      </c>
      <c r="L1046" s="55" t="s">
        <v>105</v>
      </c>
    </row>
    <row r="1047" spans="2:12" ht="10.5" customHeight="1" x14ac:dyDescent="0.2">
      <c r="B1047" s="1781"/>
      <c r="C1047" s="388" t="s">
        <v>242</v>
      </c>
      <c r="D1047" s="388" t="s">
        <v>242</v>
      </c>
      <c r="E1047" s="388" t="s">
        <v>242</v>
      </c>
      <c r="F1047" s="388"/>
      <c r="G1047" s="388" t="s">
        <v>243</v>
      </c>
      <c r="H1047" s="388"/>
      <c r="I1047" s="1245" t="s">
        <v>246</v>
      </c>
      <c r="J1047" s="1249"/>
      <c r="K1047" s="1245" t="s">
        <v>96</v>
      </c>
      <c r="L1047" s="1284"/>
    </row>
    <row r="1048" spans="2:12" ht="10.5" customHeight="1" x14ac:dyDescent="0.2">
      <c r="B1048" s="1764"/>
      <c r="C1048" s="1753" t="s">
        <v>236</v>
      </c>
      <c r="D1048" s="1754"/>
      <c r="E1048" s="1754"/>
      <c r="F1048" s="1754"/>
      <c r="G1048" s="1754"/>
      <c r="H1048" s="1754"/>
      <c r="I1048" s="1754"/>
      <c r="J1048" s="1754"/>
      <c r="K1048" s="1754"/>
      <c r="L1048" s="1755"/>
    </row>
    <row r="1049" spans="2:12" ht="10.5" customHeight="1" x14ac:dyDescent="0.2">
      <c r="B1049" s="278" t="s">
        <v>398</v>
      </c>
      <c r="C1049" s="263" t="s">
        <v>319</v>
      </c>
      <c r="D1049" s="263" t="s">
        <v>319</v>
      </c>
      <c r="E1049" s="904">
        <v>0.64</v>
      </c>
      <c r="F1049" s="905">
        <v>5.4</v>
      </c>
      <c r="G1049" s="905">
        <v>18.93</v>
      </c>
      <c r="H1049" s="905">
        <v>3.16</v>
      </c>
      <c r="I1049" s="906">
        <v>23.18</v>
      </c>
      <c r="J1049" s="263">
        <v>7.54</v>
      </c>
      <c r="K1049" s="904">
        <v>4.24</v>
      </c>
      <c r="L1049" s="905">
        <f>SUM(E1049:J1049)</f>
        <v>58.85</v>
      </c>
    </row>
    <row r="1050" spans="2:12" ht="10.5" customHeight="1" x14ac:dyDescent="0.2">
      <c r="B1050" s="278" t="s">
        <v>399</v>
      </c>
      <c r="C1050" s="501" t="s">
        <v>319</v>
      </c>
      <c r="D1050" s="501" t="s">
        <v>319</v>
      </c>
      <c r="E1050" s="501">
        <v>0.52</v>
      </c>
      <c r="F1050" s="480">
        <v>2.35</v>
      </c>
      <c r="G1050" s="480">
        <v>17.8</v>
      </c>
      <c r="H1050" s="480">
        <v>1.48</v>
      </c>
      <c r="I1050" s="263">
        <v>30.43</v>
      </c>
      <c r="J1050" s="263">
        <v>1.64</v>
      </c>
      <c r="K1050" s="501">
        <v>3.98</v>
      </c>
      <c r="L1050" s="480">
        <f>SUM(E1050:J1050)</f>
        <v>54.22</v>
      </c>
    </row>
    <row r="1051" spans="2:12" ht="10.5" customHeight="1" x14ac:dyDescent="0.2">
      <c r="B1051" s="278" t="s">
        <v>280</v>
      </c>
      <c r="C1051" s="501" t="s">
        <v>319</v>
      </c>
      <c r="D1051" s="501" t="s">
        <v>319</v>
      </c>
      <c r="E1051" s="501">
        <v>1.4</v>
      </c>
      <c r="F1051" s="480">
        <v>3.32</v>
      </c>
      <c r="G1051" s="480">
        <v>24.37</v>
      </c>
      <c r="H1051" s="480">
        <v>5.05</v>
      </c>
      <c r="I1051" s="263">
        <v>35.69</v>
      </c>
      <c r="J1051" s="263">
        <v>2.54</v>
      </c>
      <c r="K1051" s="501">
        <v>7.63</v>
      </c>
      <c r="L1051" s="480">
        <f>SUM(E1051:J1051)</f>
        <v>72.37</v>
      </c>
    </row>
    <row r="1052" spans="2:12" ht="10.5" customHeight="1" x14ac:dyDescent="0.2">
      <c r="B1052" s="278" t="s">
        <v>281</v>
      </c>
      <c r="C1052" s="501" t="s">
        <v>319</v>
      </c>
      <c r="D1052" s="501" t="s">
        <v>319</v>
      </c>
      <c r="E1052" s="501">
        <v>1.7</v>
      </c>
      <c r="F1052" s="480">
        <v>4.0999999999999996</v>
      </c>
      <c r="G1052" s="480">
        <v>30</v>
      </c>
      <c r="H1052" s="480">
        <v>5.0999999999999996</v>
      </c>
      <c r="I1052" s="263">
        <v>45</v>
      </c>
      <c r="J1052" s="263">
        <v>3.1</v>
      </c>
      <c r="K1052" s="501">
        <v>9</v>
      </c>
      <c r="L1052" s="480">
        <f>SUM(E1052:J1052)</f>
        <v>89</v>
      </c>
    </row>
    <row r="1053" spans="2:12" ht="10.5" customHeight="1" x14ac:dyDescent="0.2">
      <c r="B1053" s="278" t="s">
        <v>282</v>
      </c>
      <c r="C1053" s="501" t="s">
        <v>319</v>
      </c>
      <c r="D1053" s="501" t="s">
        <v>319</v>
      </c>
      <c r="E1053" s="501">
        <v>1.29</v>
      </c>
      <c r="F1053" s="480">
        <v>11.45</v>
      </c>
      <c r="G1053" s="480">
        <v>62.07</v>
      </c>
      <c r="H1053" s="480">
        <v>8.35</v>
      </c>
      <c r="I1053" s="263">
        <v>109.48</v>
      </c>
      <c r="J1053" s="263">
        <v>8.4499999999999993</v>
      </c>
      <c r="K1053" s="501">
        <v>13.91</v>
      </c>
      <c r="L1053" s="480">
        <f>SUM(E1053:J1053)</f>
        <v>201.08999999999997</v>
      </c>
    </row>
    <row r="1054" spans="2:12" ht="10.5" customHeight="1" x14ac:dyDescent="0.2">
      <c r="B1054" s="278"/>
      <c r="C1054" s="263"/>
      <c r="D1054" s="501"/>
      <c r="E1054" s="501"/>
      <c r="F1054" s="480"/>
      <c r="G1054" s="480"/>
      <c r="H1054" s="907"/>
      <c r="I1054" s="263"/>
      <c r="J1054" s="263"/>
      <c r="K1054" s="501"/>
      <c r="L1054" s="480"/>
    </row>
    <row r="1055" spans="2:12" ht="10.5" customHeight="1" x14ac:dyDescent="0.2">
      <c r="B1055" s="278" t="s">
        <v>283</v>
      </c>
      <c r="C1055" s="501" t="s">
        <v>319</v>
      </c>
      <c r="D1055" s="501" t="s">
        <v>319</v>
      </c>
      <c r="E1055" s="501">
        <v>1.45</v>
      </c>
      <c r="F1055" s="480">
        <v>11.4</v>
      </c>
      <c r="G1055" s="480">
        <v>63.2</v>
      </c>
      <c r="H1055" s="480">
        <v>11.4</v>
      </c>
      <c r="I1055" s="263">
        <v>85.4</v>
      </c>
      <c r="J1055" s="263">
        <v>6.8</v>
      </c>
      <c r="K1055" s="501">
        <v>19.350000000000001</v>
      </c>
      <c r="L1055" s="480">
        <f>SUM(E1055:J1055)</f>
        <v>179.65000000000003</v>
      </c>
    </row>
    <row r="1056" spans="2:12" ht="10.5" customHeight="1" x14ac:dyDescent="0.2">
      <c r="B1056" s="278" t="s">
        <v>239</v>
      </c>
      <c r="C1056" s="501" t="s">
        <v>319</v>
      </c>
      <c r="D1056" s="501">
        <v>0.14000000000000001</v>
      </c>
      <c r="E1056" s="501">
        <v>1.04</v>
      </c>
      <c r="F1056" s="480">
        <v>11.6</v>
      </c>
      <c r="G1056" s="480">
        <v>39.33</v>
      </c>
      <c r="H1056" s="480">
        <v>11.2</v>
      </c>
      <c r="I1056" s="263">
        <v>74</v>
      </c>
      <c r="J1056" s="1287">
        <v>4.2</v>
      </c>
      <c r="K1056" s="501">
        <v>12.42</v>
      </c>
      <c r="L1056" s="480">
        <f>SUM(E1056:J1056)</f>
        <v>141.37</v>
      </c>
    </row>
    <row r="1057" spans="2:17" ht="10.5" customHeight="1" x14ac:dyDescent="0.2">
      <c r="B1057" s="278" t="s">
        <v>284</v>
      </c>
      <c r="C1057" s="263">
        <v>0.12</v>
      </c>
      <c r="D1057" s="501">
        <v>0.2</v>
      </c>
      <c r="E1057" s="501">
        <v>0.68</v>
      </c>
      <c r="F1057" s="480">
        <v>27.3</v>
      </c>
      <c r="G1057" s="480">
        <v>58</v>
      </c>
      <c r="H1057" s="480">
        <v>22.4</v>
      </c>
      <c r="I1057" s="263">
        <v>99.98</v>
      </c>
      <c r="J1057" s="1287">
        <v>4.9000000000000004</v>
      </c>
      <c r="K1057" s="501">
        <v>12.64</v>
      </c>
      <c r="L1057" s="480">
        <f>SUM(E1057:J1057)</f>
        <v>213.26000000000002</v>
      </c>
    </row>
    <row r="1058" spans="2:17" ht="10.5" customHeight="1" x14ac:dyDescent="0.2">
      <c r="B1058" s="278" t="s">
        <v>285</v>
      </c>
      <c r="C1058" s="263">
        <v>0.1</v>
      </c>
      <c r="D1058" s="480">
        <v>0.35</v>
      </c>
      <c r="E1058" s="501" t="s">
        <v>319</v>
      </c>
      <c r="F1058" s="480">
        <v>23.05</v>
      </c>
      <c r="G1058" s="480">
        <v>41.6</v>
      </c>
      <c r="H1058" s="480">
        <v>26</v>
      </c>
      <c r="I1058" s="263">
        <v>112</v>
      </c>
      <c r="J1058" s="263">
        <v>10</v>
      </c>
      <c r="K1058" s="480">
        <v>9.9</v>
      </c>
      <c r="L1058" s="480">
        <f>SUM(E1058:J1058)</f>
        <v>212.65</v>
      </c>
    </row>
    <row r="1059" spans="2:17" ht="10.5" customHeight="1" x14ac:dyDescent="0.2">
      <c r="B1059" s="278" t="s">
        <v>238</v>
      </c>
      <c r="C1059" s="480">
        <v>0.12</v>
      </c>
      <c r="D1059" s="480">
        <v>0.15</v>
      </c>
      <c r="E1059" s="501" t="s">
        <v>319</v>
      </c>
      <c r="F1059" s="480">
        <v>17.5</v>
      </c>
      <c r="G1059" s="480">
        <v>22</v>
      </c>
      <c r="H1059" s="480">
        <v>13.7</v>
      </c>
      <c r="I1059" s="263">
        <v>72.2</v>
      </c>
      <c r="J1059" s="263">
        <v>5.85</v>
      </c>
      <c r="K1059" s="480">
        <v>5</v>
      </c>
      <c r="L1059" s="480">
        <f>SUM(E1059:J1059)</f>
        <v>131.25</v>
      </c>
    </row>
    <row r="1060" spans="2:17" ht="10.5" customHeight="1" x14ac:dyDescent="0.2">
      <c r="B1060" s="278"/>
      <c r="C1060" s="480"/>
      <c r="D1060" s="480"/>
      <c r="E1060" s="908"/>
      <c r="F1060" s="480"/>
      <c r="G1060" s="480"/>
      <c r="H1060" s="263"/>
      <c r="I1060" s="263"/>
      <c r="J1060" s="908"/>
      <c r="K1060" s="480"/>
      <c r="L1060" s="480"/>
    </row>
    <row r="1061" spans="2:17" ht="10.5" customHeight="1" x14ac:dyDescent="0.2">
      <c r="B1061" s="278" t="s">
        <v>638</v>
      </c>
      <c r="C1061" s="480">
        <v>0.09</v>
      </c>
      <c r="D1061" s="480">
        <v>0.12</v>
      </c>
      <c r="E1061" s="480">
        <v>0.38</v>
      </c>
      <c r="F1061" s="480">
        <v>29</v>
      </c>
      <c r="G1061" s="480">
        <v>36.1</v>
      </c>
      <c r="H1061" s="480" t="s">
        <v>1362</v>
      </c>
      <c r="I1061" s="480">
        <v>110.12</v>
      </c>
      <c r="J1061" s="501" t="s">
        <v>1348</v>
      </c>
      <c r="K1061" s="480">
        <v>26</v>
      </c>
      <c r="L1061" s="480">
        <f>SUM(E1061:J1061)</f>
        <v>175.60000000000002</v>
      </c>
    </row>
    <row r="1062" spans="2:17" ht="10.5" customHeight="1" x14ac:dyDescent="0.2">
      <c r="B1062" s="278" t="s">
        <v>666</v>
      </c>
      <c r="C1062" s="480">
        <v>0.42</v>
      </c>
      <c r="D1062" s="480">
        <v>0.8</v>
      </c>
      <c r="E1062" s="480">
        <v>0.3</v>
      </c>
      <c r="F1062" s="480">
        <v>30</v>
      </c>
      <c r="G1062" s="480">
        <v>39.270000000000003</v>
      </c>
      <c r="H1062" s="480" t="s">
        <v>1363</v>
      </c>
      <c r="I1062" s="480">
        <v>136.65</v>
      </c>
      <c r="J1062" s="501" t="s">
        <v>1349</v>
      </c>
      <c r="K1062" s="480">
        <v>28.5</v>
      </c>
      <c r="L1062" s="480">
        <f>SUM(E1062:J1062)</f>
        <v>206.22000000000003</v>
      </c>
    </row>
    <row r="1063" spans="2:17" ht="9.75" customHeight="1" x14ac:dyDescent="0.2">
      <c r="B1063" s="278" t="s">
        <v>444</v>
      </c>
      <c r="C1063" s="480">
        <v>7.0000000000000007E-2</v>
      </c>
      <c r="D1063" s="480">
        <v>0.75</v>
      </c>
      <c r="E1063" s="480">
        <v>1.5</v>
      </c>
      <c r="F1063" s="480">
        <v>77</v>
      </c>
      <c r="G1063" s="480">
        <v>62.5</v>
      </c>
      <c r="H1063" s="480" t="s">
        <v>1364</v>
      </c>
      <c r="I1063" s="480">
        <v>210</v>
      </c>
      <c r="J1063" s="501" t="s">
        <v>1350</v>
      </c>
      <c r="K1063" s="480">
        <v>27</v>
      </c>
      <c r="L1063" s="480">
        <f>SUM(E1063:J1063)</f>
        <v>351</v>
      </c>
    </row>
    <row r="1064" spans="2:17" ht="10.5" customHeight="1" x14ac:dyDescent="0.2">
      <c r="B1064" s="278" t="s">
        <v>332</v>
      </c>
      <c r="C1064" s="501" t="s">
        <v>319</v>
      </c>
      <c r="D1064" s="480">
        <v>1</v>
      </c>
      <c r="E1064" s="480">
        <v>1.5</v>
      </c>
      <c r="F1064" s="480">
        <v>33.75</v>
      </c>
      <c r="G1064" s="480">
        <v>45.1</v>
      </c>
      <c r="H1064" s="480" t="s">
        <v>1365</v>
      </c>
      <c r="I1064" s="480">
        <v>76.5</v>
      </c>
      <c r="J1064" s="501" t="s">
        <v>1351</v>
      </c>
      <c r="K1064" s="480">
        <v>18</v>
      </c>
      <c r="L1064" s="480">
        <f>SUM(E1064:J1064)</f>
        <v>156.85</v>
      </c>
    </row>
    <row r="1065" spans="2:17" ht="10.5" customHeight="1" x14ac:dyDescent="0.2">
      <c r="B1065" s="280">
        <v>39295</v>
      </c>
      <c r="C1065" s="501" t="s">
        <v>319</v>
      </c>
      <c r="D1065" s="480">
        <v>0.75</v>
      </c>
      <c r="E1065" s="480">
        <v>1.75</v>
      </c>
      <c r="F1065" s="480">
        <v>64.5</v>
      </c>
      <c r="G1065" s="480">
        <v>44</v>
      </c>
      <c r="H1065" s="480" t="s">
        <v>1366</v>
      </c>
      <c r="I1065" s="480">
        <v>128</v>
      </c>
      <c r="J1065" s="501" t="s">
        <v>1352</v>
      </c>
      <c r="K1065" s="480">
        <v>15</v>
      </c>
      <c r="L1065" s="480">
        <f>SUM(E1065:J1065)</f>
        <v>238.25</v>
      </c>
    </row>
    <row r="1066" spans="2:17" ht="10.5" customHeight="1" x14ac:dyDescent="0.2">
      <c r="B1066" s="280"/>
      <c r="C1066" s="480"/>
      <c r="D1066" s="480"/>
      <c r="E1066" s="480"/>
      <c r="F1066" s="480"/>
      <c r="G1066" s="480"/>
      <c r="H1066" s="480"/>
      <c r="I1066" s="480"/>
      <c r="J1066" s="501"/>
      <c r="K1066" s="480"/>
      <c r="L1066" s="480"/>
    </row>
    <row r="1067" spans="2:17" ht="10.5" customHeight="1" x14ac:dyDescent="0.2">
      <c r="B1067" s="280">
        <v>39692</v>
      </c>
      <c r="C1067" s="501" t="s">
        <v>319</v>
      </c>
      <c r="D1067" s="480">
        <v>1.6</v>
      </c>
      <c r="E1067" s="480">
        <v>2.25</v>
      </c>
      <c r="F1067" s="480">
        <v>99</v>
      </c>
      <c r="G1067" s="480">
        <v>75.599999999999994</v>
      </c>
      <c r="H1067" s="480" t="s">
        <v>1367</v>
      </c>
      <c r="I1067" s="480">
        <v>262.5</v>
      </c>
      <c r="J1067" s="501" t="s">
        <v>1353</v>
      </c>
      <c r="K1067" s="480">
        <v>18.53</v>
      </c>
      <c r="L1067" s="480">
        <f>SUM(E1067:J1067)</f>
        <v>439.35</v>
      </c>
    </row>
    <row r="1068" spans="2:17" ht="10.5" customHeight="1" x14ac:dyDescent="0.2">
      <c r="B1068" s="280">
        <v>40087</v>
      </c>
      <c r="C1068" s="501" t="s">
        <v>319</v>
      </c>
      <c r="D1068" s="480">
        <v>1.2</v>
      </c>
      <c r="E1068" s="480">
        <v>1.95</v>
      </c>
      <c r="F1068" s="480">
        <v>151.94999999999999</v>
      </c>
      <c r="G1068" s="480">
        <v>73.5</v>
      </c>
      <c r="H1068" s="480" t="s">
        <v>1368</v>
      </c>
      <c r="I1068" s="480">
        <v>239.6</v>
      </c>
      <c r="J1068" s="501" t="s">
        <v>1354</v>
      </c>
      <c r="K1068" s="480">
        <v>27</v>
      </c>
      <c r="L1068" s="480">
        <f>SUM(E1068:J1068)</f>
        <v>467</v>
      </c>
    </row>
    <row r="1069" spans="2:17" ht="10.5" customHeight="1" x14ac:dyDescent="0.2">
      <c r="B1069" s="455" t="s">
        <v>290</v>
      </c>
      <c r="C1069" s="263" t="s">
        <v>319</v>
      </c>
      <c r="D1069" s="480">
        <v>1.5</v>
      </c>
      <c r="E1069" s="480">
        <v>1.5</v>
      </c>
      <c r="F1069" s="480">
        <v>190</v>
      </c>
      <c r="G1069" s="480">
        <v>92</v>
      </c>
      <c r="H1069" s="480" t="s">
        <v>1369</v>
      </c>
      <c r="I1069" s="480">
        <v>294.5</v>
      </c>
      <c r="J1069" s="501" t="s">
        <v>1355</v>
      </c>
      <c r="K1069" s="480">
        <v>50</v>
      </c>
      <c r="L1069" s="480">
        <f>SUM(E1069:J1069)</f>
        <v>578</v>
      </c>
    </row>
    <row r="1070" spans="2:17" ht="9.75" customHeight="1" x14ac:dyDescent="0.2">
      <c r="B1070" s="455" t="s">
        <v>293</v>
      </c>
      <c r="C1070" s="480" t="s">
        <v>319</v>
      </c>
      <c r="D1070" s="480">
        <v>0.75</v>
      </c>
      <c r="E1070" s="480">
        <v>1.5</v>
      </c>
      <c r="F1070" s="480">
        <v>192.5</v>
      </c>
      <c r="G1070" s="480">
        <v>81.599999999999994</v>
      </c>
      <c r="H1070" s="480" t="s">
        <v>1360</v>
      </c>
      <c r="I1070" s="480">
        <v>263.05</v>
      </c>
      <c r="J1070" s="501" t="s">
        <v>1356</v>
      </c>
      <c r="K1070" s="480">
        <v>31.5</v>
      </c>
      <c r="L1070" s="480">
        <f>SUM(E1070:J1070)</f>
        <v>538.65000000000009</v>
      </c>
    </row>
    <row r="1071" spans="2:17" ht="11.25" customHeight="1" x14ac:dyDescent="0.2">
      <c r="B1071" s="455" t="s">
        <v>1153</v>
      </c>
      <c r="C1071" s="480" t="s">
        <v>319</v>
      </c>
      <c r="D1071" s="480">
        <v>0.75</v>
      </c>
      <c r="E1071" s="480">
        <v>7</v>
      </c>
      <c r="F1071" s="480">
        <v>249.5</v>
      </c>
      <c r="G1071" s="480">
        <v>82</v>
      </c>
      <c r="H1071" s="480" t="s">
        <v>1370</v>
      </c>
      <c r="I1071" s="480">
        <v>335</v>
      </c>
      <c r="J1071" s="501" t="s">
        <v>1357</v>
      </c>
      <c r="K1071" s="480">
        <v>22.7</v>
      </c>
      <c r="L1071" s="480">
        <f>SUM(E1071:J1071)</f>
        <v>673.5</v>
      </c>
      <c r="M1071" s="73"/>
      <c r="N1071" s="73"/>
      <c r="O1071" s="73"/>
      <c r="P1071" s="73"/>
    </row>
    <row r="1072" spans="2:17" ht="11.25" customHeight="1" x14ac:dyDescent="0.2">
      <c r="B1072" s="455"/>
      <c r="C1072" s="480"/>
      <c r="D1072" s="480"/>
      <c r="E1072" s="480"/>
      <c r="F1072" s="480"/>
      <c r="G1072" s="480"/>
      <c r="H1072" s="480"/>
      <c r="I1072" s="480"/>
      <c r="J1072" s="501"/>
      <c r="K1072" s="480"/>
      <c r="L1072" s="480"/>
      <c r="M1072" s="74"/>
      <c r="N1072" s="74"/>
      <c r="O1072" s="74"/>
      <c r="P1072" s="74"/>
      <c r="Q1072" s="74"/>
    </row>
    <row r="1073" spans="2:17" ht="11.25" customHeight="1" x14ac:dyDescent="0.2">
      <c r="B1073" s="455" t="s">
        <v>1189</v>
      </c>
      <c r="C1073" s="480" t="s">
        <v>319</v>
      </c>
      <c r="D1073" s="480">
        <v>3.6</v>
      </c>
      <c r="E1073" s="480">
        <v>14</v>
      </c>
      <c r="F1073" s="480">
        <v>352</v>
      </c>
      <c r="G1073" s="480">
        <v>98</v>
      </c>
      <c r="H1073" s="480" t="s">
        <v>1371</v>
      </c>
      <c r="I1073" s="480">
        <v>335</v>
      </c>
      <c r="J1073" s="501" t="s">
        <v>1358</v>
      </c>
      <c r="K1073" s="480">
        <v>32</v>
      </c>
      <c r="L1073" s="480">
        <f>SUM(E1073:J1073)</f>
        <v>799</v>
      </c>
      <c r="M1073" s="74"/>
      <c r="N1073" s="74"/>
      <c r="O1073" s="74"/>
      <c r="P1073" s="74"/>
      <c r="Q1073" s="74"/>
    </row>
    <row r="1074" spans="2:17" ht="11.25" customHeight="1" x14ac:dyDescent="0.2">
      <c r="B1074" s="455" t="s">
        <v>1190</v>
      </c>
      <c r="C1074" s="480">
        <v>1.6</v>
      </c>
      <c r="D1074" s="480">
        <v>2.1</v>
      </c>
      <c r="E1074" s="480">
        <v>14</v>
      </c>
      <c r="F1074" s="480">
        <v>366</v>
      </c>
      <c r="G1074" s="480">
        <v>102.9</v>
      </c>
      <c r="H1074" s="480" t="s">
        <v>1372</v>
      </c>
      <c r="I1074" s="480">
        <v>389.9</v>
      </c>
      <c r="J1074" s="501" t="s">
        <v>1359</v>
      </c>
      <c r="K1074" s="480">
        <v>52.5</v>
      </c>
      <c r="L1074" s="480">
        <f>SUM(E1074:J1074)</f>
        <v>872.8</v>
      </c>
      <c r="M1074" s="1056"/>
      <c r="N1074" s="1056"/>
      <c r="O1074" s="1056"/>
      <c r="P1074" s="1056"/>
      <c r="Q1074" s="1056"/>
    </row>
    <row r="1075" spans="2:17" ht="11.25" customHeight="1" x14ac:dyDescent="0.2">
      <c r="B1075" s="455" t="s">
        <v>1230</v>
      </c>
      <c r="C1075" s="480">
        <v>1.2</v>
      </c>
      <c r="D1075" s="480">
        <v>2.1</v>
      </c>
      <c r="E1075" s="480">
        <v>13.6</v>
      </c>
      <c r="F1075" s="480">
        <v>148</v>
      </c>
      <c r="G1075" s="480">
        <v>66</v>
      </c>
      <c r="H1075" s="480" t="s">
        <v>1373</v>
      </c>
      <c r="I1075" s="480">
        <v>408</v>
      </c>
      <c r="J1075" s="501" t="s">
        <v>1360</v>
      </c>
      <c r="K1075" s="480">
        <v>14.1</v>
      </c>
      <c r="L1075" s="480">
        <v>742</v>
      </c>
      <c r="M1075" s="1208"/>
      <c r="N1075" s="1208"/>
      <c r="O1075" s="1208"/>
      <c r="P1075" s="1208"/>
      <c r="Q1075" s="1208"/>
    </row>
    <row r="1076" spans="2:17" ht="11.25" customHeight="1" x14ac:dyDescent="0.2">
      <c r="B1076" s="455" t="s">
        <v>1250</v>
      </c>
      <c r="C1076" s="480">
        <v>1.1000000000000001</v>
      </c>
      <c r="D1076" s="480">
        <v>2.8</v>
      </c>
      <c r="E1076" s="480">
        <v>10.5</v>
      </c>
      <c r="F1076" s="480">
        <v>504</v>
      </c>
      <c r="G1076" s="480">
        <v>89.6</v>
      </c>
      <c r="H1076" s="480" t="s">
        <v>1374</v>
      </c>
      <c r="I1076" s="480">
        <v>554.29999999999995</v>
      </c>
      <c r="J1076" s="501" t="s">
        <v>1361</v>
      </c>
      <c r="K1076" s="480">
        <v>52.9</v>
      </c>
      <c r="L1076" s="557">
        <v>1316</v>
      </c>
      <c r="M1076" s="1239"/>
      <c r="N1076" s="1239"/>
      <c r="O1076" s="1239"/>
      <c r="P1076" s="1239"/>
      <c r="Q1076" s="1239"/>
    </row>
    <row r="1077" spans="2:17" ht="11.25" customHeight="1" x14ac:dyDescent="0.2">
      <c r="B1077" s="455" t="s">
        <v>1305</v>
      </c>
      <c r="C1077" s="480">
        <v>1.2</v>
      </c>
      <c r="D1077" s="480">
        <v>2.9</v>
      </c>
      <c r="E1077" s="480">
        <v>10.5</v>
      </c>
      <c r="F1077" s="480">
        <v>552</v>
      </c>
      <c r="G1077" s="480">
        <v>124</v>
      </c>
      <c r="H1077" s="480">
        <v>54</v>
      </c>
      <c r="I1077" s="480">
        <v>672.7</v>
      </c>
      <c r="J1077" s="501">
        <v>61.5</v>
      </c>
      <c r="K1077" s="480">
        <v>61.2</v>
      </c>
      <c r="L1077" s="557">
        <v>1540</v>
      </c>
      <c r="M1077" s="1350"/>
      <c r="N1077" s="1350"/>
      <c r="O1077" s="1350"/>
      <c r="P1077" s="1350"/>
      <c r="Q1077" s="1350"/>
    </row>
    <row r="1078" spans="2:17" ht="11.25" customHeight="1" x14ac:dyDescent="0.2">
      <c r="B1078" s="455"/>
      <c r="C1078" s="480"/>
      <c r="D1078" s="480"/>
      <c r="E1078" s="480"/>
      <c r="F1078" s="480"/>
      <c r="G1078" s="480"/>
      <c r="H1078" s="480"/>
      <c r="I1078" s="480"/>
      <c r="J1078" s="501"/>
      <c r="K1078" s="480"/>
      <c r="L1078" s="557"/>
      <c r="M1078" s="1476"/>
      <c r="N1078" s="1476"/>
      <c r="O1078" s="1476"/>
      <c r="P1078" s="1476"/>
      <c r="Q1078" s="1476"/>
    </row>
    <row r="1079" spans="2:17" ht="11.25" customHeight="1" x14ac:dyDescent="0.2">
      <c r="B1079" s="455" t="s">
        <v>1332</v>
      </c>
      <c r="C1079" s="490">
        <v>0.01</v>
      </c>
      <c r="D1079" s="480">
        <v>1.4</v>
      </c>
      <c r="E1079" s="480">
        <v>5.4</v>
      </c>
      <c r="F1079" s="480">
        <v>391.3</v>
      </c>
      <c r="G1079" s="480">
        <v>99</v>
      </c>
      <c r="H1079" s="480">
        <v>47</v>
      </c>
      <c r="I1079" s="480">
        <v>511.5</v>
      </c>
      <c r="J1079" s="501">
        <v>66.099999999999994</v>
      </c>
      <c r="K1079" s="480">
        <v>48.6</v>
      </c>
      <c r="L1079" s="557">
        <v>1170.3</v>
      </c>
      <c r="M1079" s="1351"/>
      <c r="N1079" s="1351"/>
      <c r="O1079" s="1351"/>
      <c r="P1079" s="1351"/>
      <c r="Q1079" s="1351"/>
    </row>
    <row r="1080" spans="2:17" ht="11.25" customHeight="1" x14ac:dyDescent="0.2">
      <c r="B1080" s="455" t="s">
        <v>1423</v>
      </c>
      <c r="C1080" s="490" t="s">
        <v>319</v>
      </c>
      <c r="D1080" s="480">
        <v>3</v>
      </c>
      <c r="E1080" s="480">
        <v>7</v>
      </c>
      <c r="F1080" s="480">
        <v>519.70000000000005</v>
      </c>
      <c r="G1080" s="480">
        <v>101.5</v>
      </c>
      <c r="H1080" s="480">
        <v>48.1</v>
      </c>
      <c r="I1080" s="480">
        <v>416</v>
      </c>
      <c r="J1080" s="501">
        <v>70.2</v>
      </c>
      <c r="K1080" s="480">
        <v>80</v>
      </c>
      <c r="L1080" s="557">
        <v>1245.5</v>
      </c>
      <c r="M1080" s="1570"/>
      <c r="N1080" s="1570"/>
      <c r="O1080" s="1570"/>
      <c r="P1080" s="1570"/>
      <c r="Q1080" s="1570"/>
    </row>
    <row r="1081" spans="2:17" ht="11.25" customHeight="1" x14ac:dyDescent="0.2">
      <c r="B1081" s="456" t="s">
        <v>1810</v>
      </c>
      <c r="C1081" s="488" t="s">
        <v>319</v>
      </c>
      <c r="D1081" s="488">
        <v>6.2</v>
      </c>
      <c r="E1081" s="488">
        <v>3.5</v>
      </c>
      <c r="F1081" s="488">
        <v>620.5</v>
      </c>
      <c r="G1081" s="488">
        <v>111.6</v>
      </c>
      <c r="H1081" s="488">
        <v>67.7</v>
      </c>
      <c r="I1081" s="488">
        <v>580</v>
      </c>
      <c r="J1081" s="1283">
        <v>92.4</v>
      </c>
      <c r="K1081" s="488">
        <v>139</v>
      </c>
      <c r="L1081" s="753">
        <v>1620.9</v>
      </c>
      <c r="M1081" s="74"/>
      <c r="N1081" s="74"/>
      <c r="O1081" s="74"/>
      <c r="P1081" s="74"/>
      <c r="Q1081" s="74"/>
    </row>
    <row r="1082" spans="2:17" ht="6" customHeight="1" x14ac:dyDescent="0.2">
      <c r="B1082" s="1093"/>
      <c r="C1082" s="908"/>
      <c r="D1082" s="908"/>
      <c r="E1082" s="908"/>
      <c r="F1082" s="908"/>
      <c r="G1082" s="908"/>
      <c r="H1082" s="908"/>
      <c r="I1082" s="908"/>
      <c r="J1082" s="908"/>
      <c r="K1082" s="1096"/>
      <c r="L1082" s="1096"/>
      <c r="M1082" s="1096"/>
      <c r="N1082" s="1096"/>
      <c r="O1082" s="1096"/>
      <c r="P1082" s="1096"/>
      <c r="Q1082" s="1096"/>
    </row>
    <row r="1083" spans="2:17" ht="10.5" customHeight="1" x14ac:dyDescent="0.2">
      <c r="B1083" s="1097" t="s">
        <v>896</v>
      </c>
      <c r="C1083" s="1097"/>
      <c r="D1083" s="1097"/>
      <c r="E1083" s="1097"/>
      <c r="F1083" s="1097"/>
      <c r="G1083" s="1097"/>
      <c r="H1083" s="74"/>
      <c r="I1083" s="74"/>
      <c r="J1083" s="74"/>
      <c r="K1083" s="74"/>
      <c r="L1083" s="74"/>
      <c r="M1083" s="74"/>
      <c r="N1083" s="74"/>
      <c r="O1083" s="74"/>
      <c r="P1083" s="74"/>
      <c r="Q1083" s="74"/>
    </row>
    <row r="1084" spans="2:17" ht="10.5" customHeight="1" x14ac:dyDescent="0.2">
      <c r="B1084" s="1097" t="s">
        <v>897</v>
      </c>
      <c r="C1084" s="1097"/>
      <c r="D1084" s="1097"/>
      <c r="E1084" s="1097"/>
      <c r="F1084" s="1097"/>
      <c r="G1084" s="1097"/>
      <c r="H1084" s="74"/>
      <c r="I1084" s="74"/>
      <c r="J1084" s="74"/>
      <c r="K1084" s="74"/>
      <c r="L1084" s="74"/>
      <c r="M1084" s="74"/>
      <c r="N1084" s="74"/>
      <c r="O1084" s="74"/>
      <c r="P1084" s="74"/>
      <c r="Q1084" s="74"/>
    </row>
    <row r="1085" spans="2:17" ht="10.5" customHeight="1" x14ac:dyDescent="0.2">
      <c r="B1085" s="1097" t="s">
        <v>898</v>
      </c>
      <c r="C1085" s="1097"/>
      <c r="D1085" s="1097"/>
      <c r="E1085" s="1097"/>
      <c r="F1085" s="1097"/>
      <c r="G1085" s="1097"/>
      <c r="H1085" s="74"/>
      <c r="I1085" s="74"/>
      <c r="J1085" s="74"/>
      <c r="K1085" s="74"/>
      <c r="L1085" s="74"/>
      <c r="M1085" s="74"/>
      <c r="N1085" s="74"/>
      <c r="O1085" s="74"/>
      <c r="P1085" s="74"/>
      <c r="Q1085" s="74"/>
    </row>
    <row r="1086" spans="2:17" ht="10.5" customHeight="1" x14ac:dyDescent="0.2">
      <c r="B1086" s="1120" t="s">
        <v>792</v>
      </c>
      <c r="C1086" s="1097"/>
      <c r="D1086" s="1097"/>
      <c r="E1086" s="1097"/>
      <c r="F1086" s="1097"/>
      <c r="G1086" s="1121"/>
      <c r="H1086" s="74"/>
      <c r="I1086" s="74"/>
      <c r="J1086" s="74"/>
      <c r="K1086" s="74"/>
      <c r="L1086" s="74"/>
      <c r="M1086" s="74"/>
      <c r="N1086" s="74"/>
      <c r="O1086" s="74"/>
      <c r="P1086" s="74"/>
      <c r="Q1086" s="74"/>
    </row>
    <row r="1087" spans="2:17" ht="10.5" customHeight="1" x14ac:dyDescent="0.2">
      <c r="B1087" s="1097" t="s">
        <v>793</v>
      </c>
      <c r="C1087" s="1097"/>
      <c r="D1087" s="1097"/>
      <c r="E1087" s="1097"/>
      <c r="F1087" s="1097"/>
      <c r="G1087" s="1097"/>
      <c r="H1087" s="74"/>
      <c r="I1087" s="74"/>
      <c r="J1087" s="74"/>
      <c r="K1087" s="74"/>
      <c r="L1087" s="74"/>
      <c r="M1087" s="74"/>
      <c r="N1087" s="74"/>
      <c r="O1087" s="74"/>
      <c r="P1087" s="74"/>
      <c r="Q1087" s="74"/>
    </row>
    <row r="1088" spans="2:17" ht="10.5" customHeight="1" x14ac:dyDescent="0.2">
      <c r="B1088" s="1120" t="s">
        <v>461</v>
      </c>
      <c r="C1088" s="1097"/>
      <c r="D1088" s="1097"/>
      <c r="E1088" s="1097"/>
      <c r="F1088" s="1097"/>
      <c r="G1088" s="1097"/>
      <c r="H1088" s="74"/>
      <c r="I1088" s="74"/>
      <c r="J1088" s="74"/>
      <c r="K1088" s="74"/>
      <c r="L1088" s="74"/>
      <c r="M1088" s="74"/>
      <c r="N1088" s="74"/>
      <c r="O1088" s="74"/>
      <c r="P1088" s="74"/>
      <c r="Q1088" s="74"/>
    </row>
    <row r="1089" spans="2:17" ht="10.5" customHeight="1" x14ac:dyDescent="0.2">
      <c r="B1089" s="1797" t="s">
        <v>899</v>
      </c>
      <c r="C1089" s="1798"/>
      <c r="D1089" s="1798"/>
      <c r="E1089" s="1798"/>
      <c r="F1089" s="1798"/>
      <c r="G1089" s="1798"/>
      <c r="H1089" s="74"/>
      <c r="I1089" s="74"/>
      <c r="J1089" s="74"/>
      <c r="K1089" s="74"/>
      <c r="L1089" s="74"/>
      <c r="M1089" s="74"/>
      <c r="N1089" s="74"/>
      <c r="O1089" s="74"/>
      <c r="P1089" s="74"/>
      <c r="Q1089" s="74"/>
    </row>
    <row r="1090" spans="2:17" ht="10.5" customHeight="1" x14ac:dyDescent="0.2">
      <c r="B1090" s="1097" t="s">
        <v>900</v>
      </c>
      <c r="C1090" s="1097"/>
      <c r="D1090" s="1097"/>
      <c r="E1090" s="1097"/>
      <c r="F1090" s="1097"/>
      <c r="G1090" s="1097"/>
      <c r="H1090" s="74"/>
      <c r="I1090" s="74"/>
      <c r="J1090" s="74"/>
      <c r="K1090" s="74"/>
      <c r="L1090" s="74"/>
      <c r="M1090" s="74"/>
      <c r="N1090" s="74"/>
      <c r="O1090" s="74"/>
      <c r="P1090" s="74"/>
      <c r="Q1090" s="74"/>
    </row>
    <row r="1091" spans="2:17" ht="10.5" customHeight="1" x14ac:dyDescent="0.2">
      <c r="B1091" s="1097"/>
      <c r="C1091" s="1097"/>
      <c r="D1091" s="1097"/>
      <c r="E1091" s="1097"/>
      <c r="F1091" s="1097"/>
      <c r="G1091" s="1097"/>
      <c r="H1091" s="1096"/>
      <c r="I1091" s="1096"/>
      <c r="J1091" s="1096"/>
      <c r="K1091" s="1096"/>
      <c r="L1091" s="1096"/>
      <c r="M1091" s="1096"/>
      <c r="N1091" s="1096"/>
      <c r="O1091" s="1096"/>
      <c r="P1091" s="1096"/>
      <c r="Q1091" s="1096"/>
    </row>
    <row r="1092" spans="2:17" ht="10.5" customHeight="1" x14ac:dyDescent="0.2">
      <c r="B1092" s="1097"/>
      <c r="C1092" s="1097"/>
      <c r="D1092" s="1097"/>
      <c r="E1092" s="1097"/>
      <c r="F1092" s="1097"/>
      <c r="G1092" s="1097"/>
      <c r="H1092" s="1096"/>
      <c r="I1092" s="1096"/>
      <c r="J1092" s="1096"/>
      <c r="K1092" s="1096"/>
      <c r="L1092" s="1096"/>
      <c r="M1092" s="1096"/>
      <c r="N1092" s="1096"/>
      <c r="O1092" s="1096"/>
      <c r="P1092" s="1096"/>
      <c r="Q1092" s="1096"/>
    </row>
    <row r="1093" spans="2:17" ht="10.5" customHeight="1" x14ac:dyDescent="0.2">
      <c r="B1093" s="1097"/>
      <c r="C1093" s="1097"/>
      <c r="D1093" s="1097"/>
      <c r="E1093" s="1097"/>
      <c r="F1093" s="1097"/>
      <c r="G1093" s="1097"/>
      <c r="H1093" s="1096"/>
      <c r="I1093" s="1096"/>
      <c r="J1093" s="1096"/>
      <c r="K1093" s="1096"/>
      <c r="L1093" s="1096"/>
      <c r="M1093" s="1096"/>
      <c r="N1093" s="1096"/>
      <c r="O1093" s="1096"/>
      <c r="P1093" s="1096"/>
      <c r="Q1093" s="1096"/>
    </row>
    <row r="1094" spans="2:17" ht="10.5" customHeight="1" x14ac:dyDescent="0.2">
      <c r="B1094" s="1097"/>
      <c r="C1094" s="1097"/>
      <c r="D1094" s="1097"/>
      <c r="E1094" s="1097"/>
      <c r="F1094" s="1097"/>
      <c r="G1094" s="1097"/>
      <c r="H1094" s="1096"/>
      <c r="I1094" s="1096"/>
      <c r="J1094" s="1096"/>
      <c r="K1094" s="1096"/>
      <c r="L1094" s="1096"/>
      <c r="M1094" s="1096"/>
      <c r="N1094" s="1096"/>
      <c r="O1094" s="1096"/>
      <c r="P1094" s="1096"/>
      <c r="Q1094" s="1096"/>
    </row>
    <row r="1095" spans="2:17" ht="10.5" customHeight="1" x14ac:dyDescent="0.2">
      <c r="B1095" s="1097"/>
      <c r="C1095" s="1097"/>
      <c r="D1095" s="1097"/>
      <c r="E1095" s="1097"/>
      <c r="F1095" s="1097"/>
      <c r="G1095" s="1097"/>
      <c r="H1095" s="1096"/>
      <c r="I1095" s="1096"/>
      <c r="J1095" s="1096"/>
      <c r="K1095" s="1096"/>
      <c r="L1095" s="1096"/>
      <c r="M1095" s="1096"/>
      <c r="N1095" s="1096"/>
      <c r="O1095" s="1096"/>
      <c r="P1095" s="1096"/>
      <c r="Q1095" s="1096"/>
    </row>
    <row r="1096" spans="2:17" ht="10.5" customHeight="1" x14ac:dyDescent="0.2">
      <c r="B1096" s="1097"/>
      <c r="C1096" s="1097"/>
      <c r="D1096" s="1097"/>
      <c r="E1096" s="1097"/>
      <c r="F1096" s="1097"/>
      <c r="G1096" s="1097"/>
      <c r="H1096" s="1096"/>
      <c r="I1096" s="1096"/>
      <c r="J1096" s="1096"/>
      <c r="K1096" s="1096"/>
      <c r="L1096" s="1096"/>
      <c r="M1096" s="1096"/>
      <c r="N1096" s="1096"/>
      <c r="O1096" s="1096"/>
      <c r="P1096" s="1096"/>
      <c r="Q1096" s="1096"/>
    </row>
    <row r="1097" spans="2:17" ht="10.5" customHeight="1" x14ac:dyDescent="0.2">
      <c r="B1097" s="1097"/>
      <c r="C1097" s="1097"/>
      <c r="D1097" s="1097"/>
      <c r="E1097" s="1097"/>
      <c r="F1097" s="1097"/>
      <c r="G1097" s="1097"/>
      <c r="H1097" s="1096"/>
      <c r="I1097" s="1096"/>
      <c r="J1097" s="1096"/>
      <c r="K1097" s="1096"/>
      <c r="L1097" s="1096"/>
      <c r="M1097" s="1096"/>
      <c r="N1097" s="1096"/>
      <c r="O1097" s="1096"/>
      <c r="P1097" s="1096"/>
      <c r="Q1097" s="1096"/>
    </row>
    <row r="1098" spans="2:17" ht="10.5" customHeight="1" x14ac:dyDescent="0.2">
      <c r="B1098" s="1097"/>
      <c r="C1098" s="1097"/>
      <c r="D1098" s="1097"/>
      <c r="E1098" s="1097"/>
      <c r="F1098" s="1097"/>
      <c r="G1098" s="1097"/>
      <c r="H1098" s="1096"/>
      <c r="I1098" s="1096"/>
      <c r="J1098" s="1096"/>
      <c r="K1098" s="1096"/>
      <c r="L1098" s="1096"/>
      <c r="M1098" s="1096"/>
      <c r="N1098" s="1096"/>
      <c r="O1098" s="1096"/>
      <c r="P1098" s="1096"/>
      <c r="Q1098" s="1096"/>
    </row>
    <row r="1099" spans="2:17" ht="10.5" customHeight="1" x14ac:dyDescent="0.2">
      <c r="B1099" s="1097"/>
      <c r="C1099" s="1097"/>
      <c r="D1099" s="1097"/>
      <c r="E1099" s="1097"/>
      <c r="F1099" s="1097"/>
      <c r="G1099" s="1097"/>
      <c r="H1099" s="1096"/>
      <c r="I1099" s="1096"/>
      <c r="J1099" s="1096"/>
      <c r="K1099" s="1096"/>
      <c r="L1099" s="1096"/>
      <c r="M1099" s="1096"/>
      <c r="N1099" s="1096"/>
      <c r="O1099" s="1096"/>
      <c r="P1099" s="1096"/>
      <c r="Q1099" s="1096"/>
    </row>
    <row r="1100" spans="2:17" ht="11.45" customHeight="1" x14ac:dyDescent="0.2">
      <c r="B1100" s="47"/>
      <c r="C1100" s="74"/>
      <c r="D1100" s="74"/>
      <c r="E1100" s="74"/>
      <c r="F1100" s="74"/>
      <c r="G1100" s="74"/>
      <c r="H1100" s="74"/>
    </row>
    <row r="1101" spans="2:17" ht="11.45" customHeight="1" x14ac:dyDescent="0.2">
      <c r="B1101" s="47"/>
      <c r="C1101" s="74"/>
      <c r="D1101" s="74"/>
      <c r="E1101" s="74"/>
      <c r="F1101" s="74"/>
      <c r="G1101" s="144">
        <v>18</v>
      </c>
      <c r="H1101" s="74"/>
    </row>
    <row r="1102" spans="2:17" ht="10.5" customHeight="1" x14ac:dyDescent="0.2">
      <c r="B1102" s="47"/>
      <c r="C1102" s="74"/>
      <c r="D1102" s="74"/>
      <c r="E1102" s="74"/>
      <c r="F1102" s="74"/>
      <c r="G1102" s="74"/>
    </row>
    <row r="1103" spans="2:17" ht="10.5" customHeight="1" x14ac:dyDescent="0.2">
      <c r="B1103" s="1095"/>
      <c r="C1103" s="1096"/>
      <c r="D1103" s="1096"/>
      <c r="E1103" s="1096"/>
      <c r="F1103" s="1096"/>
      <c r="G1103" s="1096"/>
    </row>
    <row r="1104" spans="2:17" ht="11.45" customHeight="1" x14ac:dyDescent="0.2">
      <c r="B1104" s="59" t="s">
        <v>1693</v>
      </c>
      <c r="C1104" s="59"/>
      <c r="D1104" s="59"/>
      <c r="E1104" s="59"/>
      <c r="F1104" s="59"/>
      <c r="G1104" s="59"/>
      <c r="H1104" s="59"/>
      <c r="I1104" s="59"/>
    </row>
    <row r="1105" spans="2:9" ht="10.5" customHeight="1" x14ac:dyDescent="0.2">
      <c r="B1105" s="1801" t="s">
        <v>1238</v>
      </c>
      <c r="C1105" s="1773" t="s">
        <v>9</v>
      </c>
      <c r="D1105" s="1782" t="s">
        <v>10</v>
      </c>
      <c r="E1105" s="1783"/>
      <c r="F1105" s="1783"/>
      <c r="G1105" s="1783"/>
      <c r="H1105" s="1784"/>
      <c r="I1105" s="1773" t="s">
        <v>104</v>
      </c>
    </row>
    <row r="1106" spans="2:9" ht="22.5" customHeight="1" x14ac:dyDescent="0.2">
      <c r="B1106" s="1802"/>
      <c r="C1106" s="1774"/>
      <c r="D1106" s="289" t="s">
        <v>12</v>
      </c>
      <c r="E1106" s="1300" t="s">
        <v>1411</v>
      </c>
      <c r="F1106" s="290" t="s">
        <v>1041</v>
      </c>
      <c r="G1106" s="1302" t="s">
        <v>240</v>
      </c>
      <c r="H1106" s="1330" t="s">
        <v>105</v>
      </c>
      <c r="I1106" s="1774"/>
    </row>
    <row r="1107" spans="2:9" ht="10.5" customHeight="1" x14ac:dyDescent="0.2">
      <c r="B1107" s="1803"/>
      <c r="C1107" s="1775" t="s">
        <v>1092</v>
      </c>
      <c r="D1107" s="1776"/>
      <c r="E1107" s="1776"/>
      <c r="F1107" s="1776"/>
      <c r="G1107" s="1776"/>
      <c r="H1107" s="1776"/>
      <c r="I1107" s="261"/>
    </row>
    <row r="1108" spans="2:9" ht="10.5" customHeight="1" x14ac:dyDescent="0.2">
      <c r="B1108" s="512"/>
      <c r="C1108" s="754"/>
      <c r="D1108" s="754"/>
      <c r="E1108" s="754"/>
      <c r="F1108" s="754"/>
      <c r="G1108" s="384"/>
      <c r="H1108" s="754"/>
      <c r="I1108" s="384"/>
    </row>
    <row r="1109" spans="2:9" ht="10.5" customHeight="1" x14ac:dyDescent="0.2">
      <c r="B1109" s="512" t="s">
        <v>677</v>
      </c>
      <c r="C1109" s="754">
        <v>37823</v>
      </c>
      <c r="D1109" s="754">
        <v>26279</v>
      </c>
      <c r="E1109" s="754">
        <v>811</v>
      </c>
      <c r="F1109" s="754">
        <v>8942</v>
      </c>
      <c r="G1109" s="754">
        <v>1675</v>
      </c>
      <c r="H1109" s="754">
        <f>SUM(D1109:G1109)</f>
        <v>37707</v>
      </c>
      <c r="I1109" s="384">
        <v>59</v>
      </c>
    </row>
    <row r="1110" spans="2:9" ht="10.5" customHeight="1" x14ac:dyDescent="0.2">
      <c r="B1110" s="512" t="s">
        <v>678</v>
      </c>
      <c r="C1110" s="754">
        <v>35065</v>
      </c>
      <c r="D1110" s="754">
        <v>18744</v>
      </c>
      <c r="E1110" s="754" t="s">
        <v>319</v>
      </c>
      <c r="F1110" s="754">
        <v>13356</v>
      </c>
      <c r="G1110" s="754">
        <v>2835</v>
      </c>
      <c r="H1110" s="754">
        <f>SUM(D1110:G1110)</f>
        <v>34935</v>
      </c>
      <c r="I1110" s="384" t="s">
        <v>400</v>
      </c>
    </row>
    <row r="1111" spans="2:9" ht="10.5" customHeight="1" x14ac:dyDescent="0.2">
      <c r="B1111" s="512" t="s">
        <v>679</v>
      </c>
      <c r="C1111" s="754">
        <v>31948</v>
      </c>
      <c r="D1111" s="754">
        <v>7049</v>
      </c>
      <c r="E1111" s="754">
        <v>6438</v>
      </c>
      <c r="F1111" s="754">
        <v>15393</v>
      </c>
      <c r="G1111" s="754">
        <v>1386</v>
      </c>
      <c r="H1111" s="754">
        <f>SUM(D1111:G1111)</f>
        <v>30266</v>
      </c>
      <c r="I1111" s="384" t="s">
        <v>400</v>
      </c>
    </row>
    <row r="1112" spans="2:9" ht="10.5" customHeight="1" x14ac:dyDescent="0.2">
      <c r="B1112" s="512" t="s">
        <v>680</v>
      </c>
      <c r="C1112" s="754">
        <v>63942</v>
      </c>
      <c r="D1112" s="754">
        <v>24607</v>
      </c>
      <c r="E1112" s="754">
        <v>18398</v>
      </c>
      <c r="F1112" s="754">
        <v>16440</v>
      </c>
      <c r="G1112" s="754">
        <v>2477</v>
      </c>
      <c r="H1112" s="754">
        <f>SUM(D1112:G1112)</f>
        <v>61922</v>
      </c>
      <c r="I1112" s="384" t="s">
        <v>400</v>
      </c>
    </row>
    <row r="1113" spans="2:9" ht="10.5" customHeight="1" x14ac:dyDescent="0.2">
      <c r="B1113" s="512" t="s">
        <v>681</v>
      </c>
      <c r="C1113" s="754">
        <v>77291</v>
      </c>
      <c r="D1113" s="754">
        <v>26748</v>
      </c>
      <c r="E1113" s="754">
        <v>28401</v>
      </c>
      <c r="F1113" s="754">
        <v>15272</v>
      </c>
      <c r="G1113" s="754">
        <v>671</v>
      </c>
      <c r="H1113" s="754">
        <f>SUM(D1113:G1113)</f>
        <v>71092</v>
      </c>
      <c r="I1113" s="384" t="s">
        <v>400</v>
      </c>
    </row>
    <row r="1114" spans="2:9" ht="10.5" customHeight="1" x14ac:dyDescent="0.2">
      <c r="B1114" s="512"/>
      <c r="C1114" s="754"/>
      <c r="D1114" s="754"/>
      <c r="E1114" s="754"/>
      <c r="F1114" s="754"/>
      <c r="G1114" s="754"/>
      <c r="H1114" s="754"/>
      <c r="I1114" s="755"/>
    </row>
    <row r="1115" spans="2:9" ht="10.5" customHeight="1" x14ac:dyDescent="0.2">
      <c r="B1115" s="512" t="s">
        <v>682</v>
      </c>
      <c r="C1115" s="754">
        <v>108826</v>
      </c>
      <c r="D1115" s="754">
        <v>33874</v>
      </c>
      <c r="E1115" s="754">
        <v>45204</v>
      </c>
      <c r="F1115" s="754">
        <v>18842</v>
      </c>
      <c r="G1115" s="754">
        <v>1980</v>
      </c>
      <c r="H1115" s="754">
        <f>SUM(D1115:G1115)</f>
        <v>99900</v>
      </c>
      <c r="I1115" s="384">
        <v>496</v>
      </c>
    </row>
    <row r="1116" spans="2:9" ht="10.5" customHeight="1" x14ac:dyDescent="0.2">
      <c r="B1116" s="512" t="s">
        <v>683</v>
      </c>
      <c r="C1116" s="754">
        <v>125506</v>
      </c>
      <c r="D1116" s="754">
        <v>53978</v>
      </c>
      <c r="E1116" s="754">
        <v>54280</v>
      </c>
      <c r="F1116" s="754">
        <v>17943</v>
      </c>
      <c r="G1116" s="754">
        <v>376</v>
      </c>
      <c r="H1116" s="754">
        <f>SUM(D1116:G1116)</f>
        <v>126577</v>
      </c>
      <c r="I1116" s="384" t="s">
        <v>400</v>
      </c>
    </row>
    <row r="1117" spans="2:9" ht="10.5" customHeight="1" x14ac:dyDescent="0.2">
      <c r="B1117" s="512" t="s">
        <v>397</v>
      </c>
      <c r="C1117" s="754">
        <v>57154</v>
      </c>
      <c r="D1117" s="754">
        <v>23052</v>
      </c>
      <c r="E1117" s="754">
        <v>25534</v>
      </c>
      <c r="F1117" s="754">
        <v>16108</v>
      </c>
      <c r="G1117" s="754">
        <v>161</v>
      </c>
      <c r="H1117" s="754">
        <f>SUM(D1117:G1117)</f>
        <v>64855</v>
      </c>
      <c r="I1117" s="384" t="s">
        <v>400</v>
      </c>
    </row>
    <row r="1118" spans="2:9" ht="10.5" customHeight="1" x14ac:dyDescent="0.2">
      <c r="B1118" s="512" t="s">
        <v>398</v>
      </c>
      <c r="C1118" s="754">
        <v>63299</v>
      </c>
      <c r="D1118" s="754">
        <v>31868</v>
      </c>
      <c r="E1118" s="754">
        <v>15436</v>
      </c>
      <c r="F1118" s="754">
        <v>15878</v>
      </c>
      <c r="G1118" s="754">
        <v>104</v>
      </c>
      <c r="H1118" s="754">
        <f>SUM(D1118:G1118)</f>
        <v>63286</v>
      </c>
      <c r="I1118" s="384" t="s">
        <v>400</v>
      </c>
    </row>
    <row r="1119" spans="2:9" ht="10.5" customHeight="1" x14ac:dyDescent="0.2">
      <c r="B1119" s="512" t="s">
        <v>399</v>
      </c>
      <c r="C1119" s="754">
        <v>67735</v>
      </c>
      <c r="D1119" s="754" t="s">
        <v>1412</v>
      </c>
      <c r="E1119" s="754" t="s">
        <v>1413</v>
      </c>
      <c r="F1119" s="754" t="s">
        <v>1414</v>
      </c>
      <c r="G1119" s="754" t="s">
        <v>1415</v>
      </c>
      <c r="H1119" s="754" t="s">
        <v>1416</v>
      </c>
      <c r="I1119" s="384" t="s">
        <v>400</v>
      </c>
    </row>
    <row r="1120" spans="2:9" ht="10.5" customHeight="1" x14ac:dyDescent="0.2">
      <c r="B1120" s="512"/>
      <c r="C1120" s="754"/>
      <c r="D1120" s="754"/>
      <c r="E1120" s="754"/>
      <c r="F1120" s="754"/>
      <c r="G1120" s="754"/>
      <c r="H1120" s="754"/>
      <c r="I1120" s="384"/>
    </row>
    <row r="1121" spans="2:9" ht="10.5" customHeight="1" x14ac:dyDescent="0.2">
      <c r="B1121" s="512" t="s">
        <v>280</v>
      </c>
      <c r="C1121" s="754">
        <v>58200</v>
      </c>
      <c r="D1121" s="754">
        <v>33200</v>
      </c>
      <c r="E1121" s="756" t="s">
        <v>1417</v>
      </c>
      <c r="F1121" s="754">
        <v>15000</v>
      </c>
      <c r="G1121" s="754">
        <v>10000</v>
      </c>
      <c r="H1121" s="754">
        <f>SUM(D1121:G1121)</f>
        <v>58200</v>
      </c>
      <c r="I1121" s="384" t="s">
        <v>400</v>
      </c>
    </row>
    <row r="1122" spans="2:9" ht="10.5" customHeight="1" x14ac:dyDescent="0.2">
      <c r="B1122" s="512" t="s">
        <v>281</v>
      </c>
      <c r="C1122" s="754">
        <v>83000</v>
      </c>
      <c r="D1122" s="754">
        <v>45000</v>
      </c>
      <c r="E1122" s="744"/>
      <c r="F1122" s="754">
        <v>18000</v>
      </c>
      <c r="G1122" s="754">
        <v>20000</v>
      </c>
      <c r="H1122" s="754">
        <f>SUM(D1122:G1122)</f>
        <v>83000</v>
      </c>
      <c r="I1122" s="384" t="s">
        <v>400</v>
      </c>
    </row>
    <row r="1123" spans="2:9" ht="10.5" customHeight="1" x14ac:dyDescent="0.2">
      <c r="B1123" s="512" t="s">
        <v>282</v>
      </c>
      <c r="C1123" s="754">
        <v>98000</v>
      </c>
      <c r="D1123" s="757">
        <v>55000</v>
      </c>
      <c r="E1123" s="758"/>
      <c r="F1123" s="758">
        <v>5000</v>
      </c>
      <c r="G1123" s="758">
        <v>36000</v>
      </c>
      <c r="H1123" s="754">
        <f>SUM(D1123:G1123)</f>
        <v>96000</v>
      </c>
      <c r="I1123" s="384">
        <v>13000</v>
      </c>
    </row>
    <row r="1124" spans="2:9" ht="10.5" customHeight="1" x14ac:dyDescent="0.2">
      <c r="B1124" s="513">
        <v>1998</v>
      </c>
      <c r="C1124" s="754">
        <v>215000</v>
      </c>
      <c r="D1124" s="757">
        <v>90000</v>
      </c>
      <c r="E1124" s="759"/>
      <c r="F1124" s="758">
        <v>4000</v>
      </c>
      <c r="G1124" s="758">
        <v>79000</v>
      </c>
      <c r="H1124" s="754">
        <f>SUM(D1124:G1124)</f>
        <v>173000</v>
      </c>
      <c r="I1124" s="384">
        <v>13000</v>
      </c>
    </row>
    <row r="1125" spans="2:9" ht="10.5" customHeight="1" x14ac:dyDescent="0.2">
      <c r="B1125" s="513">
        <v>1999</v>
      </c>
      <c r="C1125" s="754">
        <v>199000</v>
      </c>
      <c r="D1125" s="757">
        <v>113000</v>
      </c>
      <c r="E1125" s="759"/>
      <c r="F1125" s="758">
        <v>9000</v>
      </c>
      <c r="G1125" s="758">
        <v>91000</v>
      </c>
      <c r="H1125" s="754">
        <f>SUM(D1125:G1125)</f>
        <v>213000</v>
      </c>
      <c r="I1125" s="384">
        <v>2000</v>
      </c>
    </row>
    <row r="1126" spans="2:9" ht="10.5" customHeight="1" x14ac:dyDescent="0.2">
      <c r="B1126" s="513"/>
      <c r="C1126" s="754"/>
      <c r="D1126" s="757"/>
      <c r="E1126" s="759"/>
      <c r="F1126" s="758"/>
      <c r="G1126" s="758"/>
      <c r="H1126" s="754"/>
      <c r="I1126" s="384"/>
    </row>
    <row r="1127" spans="2:9" ht="10.5" customHeight="1" x14ac:dyDescent="0.2">
      <c r="B1127" s="513">
        <v>2000</v>
      </c>
      <c r="C1127" s="754">
        <v>153925</v>
      </c>
      <c r="D1127" s="757">
        <v>69500</v>
      </c>
      <c r="E1127" s="759"/>
      <c r="F1127" s="758">
        <v>14800</v>
      </c>
      <c r="G1127" s="758">
        <v>134500</v>
      </c>
      <c r="H1127" s="754">
        <f>SUM(D1127:G1127)</f>
        <v>218800</v>
      </c>
      <c r="I1127" s="384">
        <v>2800</v>
      </c>
    </row>
    <row r="1128" spans="2:9" ht="10.5" customHeight="1" x14ac:dyDescent="0.2">
      <c r="B1128" s="513">
        <v>2001</v>
      </c>
      <c r="C1128" s="754">
        <v>226362</v>
      </c>
      <c r="D1128" s="757">
        <v>50500</v>
      </c>
      <c r="E1128" s="759"/>
      <c r="F1128" s="758">
        <v>16400</v>
      </c>
      <c r="G1128" s="758">
        <v>149600</v>
      </c>
      <c r="H1128" s="754">
        <f>SUM(D1128:G1128)</f>
        <v>216500</v>
      </c>
      <c r="I1128" s="384">
        <v>1400</v>
      </c>
    </row>
    <row r="1129" spans="2:9" ht="10.5" customHeight="1" x14ac:dyDescent="0.2">
      <c r="B1129" s="513">
        <v>2002</v>
      </c>
      <c r="C1129" s="760">
        <v>223105</v>
      </c>
      <c r="D1129" s="761">
        <v>32500</v>
      </c>
      <c r="E1129" s="762"/>
      <c r="F1129" s="758">
        <v>18300</v>
      </c>
      <c r="G1129" s="758">
        <v>145600</v>
      </c>
      <c r="H1129" s="754">
        <f>SUM(D1129:G1129)</f>
        <v>196400</v>
      </c>
      <c r="I1129" s="384">
        <v>1200</v>
      </c>
    </row>
    <row r="1130" spans="2:9" ht="10.5" customHeight="1" x14ac:dyDescent="0.2">
      <c r="B1130" s="513">
        <v>2003</v>
      </c>
      <c r="C1130" s="760">
        <v>127163</v>
      </c>
      <c r="D1130" s="761">
        <v>30800</v>
      </c>
      <c r="E1130" s="762"/>
      <c r="F1130" s="758">
        <v>22200</v>
      </c>
      <c r="G1130" s="758">
        <v>143700</v>
      </c>
      <c r="H1130" s="754">
        <f>SUM(D1130:G1130)</f>
        <v>196700</v>
      </c>
      <c r="I1130" s="384">
        <v>5100</v>
      </c>
    </row>
    <row r="1131" spans="2:9" ht="10.5" customHeight="1" x14ac:dyDescent="0.2">
      <c r="B1131" s="513">
        <v>2004</v>
      </c>
      <c r="C1131" s="760">
        <v>217000</v>
      </c>
      <c r="D1131" s="761">
        <v>32500</v>
      </c>
      <c r="E1131" s="762"/>
      <c r="F1131" s="758">
        <v>15200</v>
      </c>
      <c r="G1131" s="758">
        <v>127300</v>
      </c>
      <c r="H1131" s="754">
        <f>SUM(D1131:G1131)</f>
        <v>175000</v>
      </c>
      <c r="I1131" s="384">
        <v>2200</v>
      </c>
    </row>
    <row r="1132" spans="2:9" ht="10.5" customHeight="1" x14ac:dyDescent="0.2">
      <c r="B1132" s="513"/>
      <c r="C1132" s="760"/>
      <c r="D1132" s="761"/>
      <c r="E1132" s="762"/>
      <c r="F1132" s="758"/>
      <c r="G1132" s="758"/>
      <c r="H1132" s="754"/>
      <c r="I1132" s="384"/>
    </row>
    <row r="1133" spans="2:9" ht="10.5" customHeight="1" x14ac:dyDescent="0.2">
      <c r="B1133" s="513">
        <v>2005</v>
      </c>
      <c r="C1133" s="757">
        <v>262554</v>
      </c>
      <c r="D1133" s="761">
        <v>54200</v>
      </c>
      <c r="E1133" s="762"/>
      <c r="F1133" s="758">
        <v>21800</v>
      </c>
      <c r="G1133" s="758">
        <v>193300</v>
      </c>
      <c r="H1133" s="754">
        <f>SUM(D1133:G1133)</f>
        <v>269300</v>
      </c>
      <c r="I1133" s="384">
        <v>8400</v>
      </c>
    </row>
    <row r="1134" spans="2:9" ht="10.5" customHeight="1" x14ac:dyDescent="0.2">
      <c r="B1134" s="513">
        <v>2006</v>
      </c>
      <c r="C1134" s="757">
        <v>409261</v>
      </c>
      <c r="D1134" s="763">
        <v>127600</v>
      </c>
      <c r="E1134" s="762"/>
      <c r="F1134" s="758">
        <v>23200</v>
      </c>
      <c r="G1134" s="758">
        <v>220400</v>
      </c>
      <c r="H1134" s="754">
        <f>SUM(D1134:G1134)</f>
        <v>371200</v>
      </c>
      <c r="I1134" s="384">
        <v>1200</v>
      </c>
    </row>
    <row r="1135" spans="2:9" ht="10.5" customHeight="1" x14ac:dyDescent="0.2">
      <c r="B1135" s="513">
        <v>2007</v>
      </c>
      <c r="C1135" s="757">
        <v>196377</v>
      </c>
      <c r="D1135" s="763">
        <v>133700</v>
      </c>
      <c r="E1135" s="762"/>
      <c r="F1135" s="758">
        <v>21400</v>
      </c>
      <c r="G1135" s="758">
        <v>193400</v>
      </c>
      <c r="H1135" s="754">
        <f>SUM(D1135:G1135)</f>
        <v>348500</v>
      </c>
      <c r="I1135" s="384">
        <v>1200</v>
      </c>
    </row>
    <row r="1136" spans="2:9" ht="10.5" customHeight="1" x14ac:dyDescent="0.2">
      <c r="B1136" s="513">
        <v>2008</v>
      </c>
      <c r="C1136" s="757">
        <v>264334</v>
      </c>
      <c r="D1136" s="763">
        <v>137000</v>
      </c>
      <c r="E1136" s="762"/>
      <c r="F1136" s="758">
        <v>27300</v>
      </c>
      <c r="G1136" s="758">
        <v>113500</v>
      </c>
      <c r="H1136" s="754">
        <f>SUM(D1136:G1136)</f>
        <v>277800</v>
      </c>
      <c r="I1136" s="384">
        <v>5400</v>
      </c>
    </row>
    <row r="1137" spans="2:9" ht="10.5" customHeight="1" x14ac:dyDescent="0.2">
      <c r="B1137" s="513">
        <v>2009</v>
      </c>
      <c r="C1137" s="757">
        <v>503637</v>
      </c>
      <c r="D1137" s="763">
        <v>115200</v>
      </c>
      <c r="E1137" s="762"/>
      <c r="F1137" s="758">
        <v>29600</v>
      </c>
      <c r="G1137" s="758">
        <v>172400</v>
      </c>
      <c r="H1137" s="754">
        <f>SUM(D1137:G1137)</f>
        <v>317200</v>
      </c>
      <c r="I1137" s="384">
        <v>155600</v>
      </c>
    </row>
    <row r="1138" spans="2:9" ht="10.5" customHeight="1" x14ac:dyDescent="0.2">
      <c r="B1138" s="513"/>
      <c r="C1138" s="757"/>
      <c r="D1138" s="763"/>
      <c r="E1138" s="762"/>
      <c r="F1138" s="758"/>
      <c r="G1138" s="758"/>
      <c r="H1138" s="758"/>
      <c r="I1138" s="384"/>
    </row>
    <row r="1139" spans="2:9" ht="10.5" customHeight="1" x14ac:dyDescent="0.2">
      <c r="B1139" s="513">
        <v>2010</v>
      </c>
      <c r="C1139" s="757">
        <v>534719</v>
      </c>
      <c r="D1139" s="757">
        <v>184100</v>
      </c>
      <c r="E1139" s="762"/>
      <c r="F1139" s="757">
        <v>30700</v>
      </c>
      <c r="G1139" s="757">
        <v>203700</v>
      </c>
      <c r="H1139" s="505">
        <f>SUM(D1139:G1139)</f>
        <v>418500</v>
      </c>
      <c r="I1139" s="384">
        <v>121300</v>
      </c>
    </row>
    <row r="1140" spans="2:9" ht="10.5" customHeight="1" x14ac:dyDescent="0.2">
      <c r="B1140" s="593" t="s">
        <v>1154</v>
      </c>
      <c r="C1140" s="757">
        <v>685061</v>
      </c>
      <c r="D1140" s="763">
        <v>247300</v>
      </c>
      <c r="E1140" s="762"/>
      <c r="F1140" s="758">
        <v>30100</v>
      </c>
      <c r="G1140" s="757">
        <v>154800</v>
      </c>
      <c r="H1140" s="505">
        <f>SUM(D1140:G1140)</f>
        <v>432200</v>
      </c>
      <c r="I1140" s="385">
        <v>42800</v>
      </c>
    </row>
    <row r="1141" spans="2:9" ht="10.5" customHeight="1" x14ac:dyDescent="0.2">
      <c r="B1141" s="952" t="s">
        <v>1151</v>
      </c>
      <c r="C1141" s="757">
        <v>623893</v>
      </c>
      <c r="D1141" s="757">
        <v>412333</v>
      </c>
      <c r="E1141" s="762"/>
      <c r="F1141" s="757">
        <v>27010</v>
      </c>
      <c r="G1141" s="757">
        <v>150393</v>
      </c>
      <c r="H1141" s="505">
        <f>SUM(D1141:G1141)</f>
        <v>589736</v>
      </c>
      <c r="I1141" s="384">
        <v>157540</v>
      </c>
    </row>
    <row r="1142" spans="2:9" ht="10.5" customHeight="1" x14ac:dyDescent="0.2">
      <c r="B1142" s="952" t="s">
        <v>1188</v>
      </c>
      <c r="C1142" s="757">
        <v>759842</v>
      </c>
      <c r="D1142" s="757">
        <v>560095</v>
      </c>
      <c r="E1142" s="762"/>
      <c r="F1142" s="757">
        <v>26708</v>
      </c>
      <c r="G1142" s="758">
        <v>167810</v>
      </c>
      <c r="H1142" s="505">
        <f>SUM(D1142:G1142)</f>
        <v>754613</v>
      </c>
      <c r="I1142" s="384">
        <v>15406</v>
      </c>
    </row>
    <row r="1143" spans="2:9" ht="10.5" customHeight="1" x14ac:dyDescent="0.2">
      <c r="B1143" s="952" t="s">
        <v>1190</v>
      </c>
      <c r="C1143" s="757">
        <v>919645</v>
      </c>
      <c r="D1143" s="757">
        <v>861631</v>
      </c>
      <c r="E1143" s="762"/>
      <c r="F1143" s="757">
        <v>25319</v>
      </c>
      <c r="G1143" s="758">
        <v>123709</v>
      </c>
      <c r="H1143" s="505">
        <f>SUM(D1143:G1143)</f>
        <v>1010659</v>
      </c>
      <c r="I1143" s="384">
        <v>576</v>
      </c>
    </row>
    <row r="1144" spans="2:9" ht="10.5" customHeight="1" x14ac:dyDescent="0.2">
      <c r="B1144" s="952"/>
      <c r="C1144" s="757"/>
      <c r="D1144" s="757"/>
      <c r="E1144" s="762"/>
      <c r="F1144" s="757"/>
      <c r="G1144" s="758"/>
      <c r="H1144" s="505"/>
      <c r="I1144" s="384"/>
    </row>
    <row r="1145" spans="2:9" ht="10.5" customHeight="1" x14ac:dyDescent="0.2">
      <c r="B1145" s="952" t="s">
        <v>1230</v>
      </c>
      <c r="C1145" s="757">
        <v>1042129</v>
      </c>
      <c r="D1145" s="757">
        <v>988024</v>
      </c>
      <c r="E1145" s="762"/>
      <c r="F1145" s="757">
        <v>24323</v>
      </c>
      <c r="G1145" s="758">
        <v>129340</v>
      </c>
      <c r="H1145" s="505">
        <v>1141687</v>
      </c>
      <c r="I1145" s="384">
        <v>4677</v>
      </c>
    </row>
    <row r="1146" spans="2:9" ht="10.5" customHeight="1" x14ac:dyDescent="0.2">
      <c r="B1146" s="952" t="s">
        <v>1250</v>
      </c>
      <c r="C1146" s="757">
        <v>713660</v>
      </c>
      <c r="D1146" s="757">
        <v>852308</v>
      </c>
      <c r="E1146" s="762"/>
      <c r="F1146" s="757">
        <v>23875</v>
      </c>
      <c r="G1146" s="758">
        <v>104396</v>
      </c>
      <c r="H1146" s="505">
        <v>982044</v>
      </c>
      <c r="I1146" s="384">
        <v>6745</v>
      </c>
    </row>
    <row r="1147" spans="2:9" ht="10.5" customHeight="1" x14ac:dyDescent="0.2">
      <c r="B1147" s="952" t="s">
        <v>1305</v>
      </c>
      <c r="C1147" s="757">
        <v>1290218</v>
      </c>
      <c r="D1147" s="757">
        <v>891425</v>
      </c>
      <c r="E1147" s="762"/>
      <c r="F1147" s="757">
        <v>25056</v>
      </c>
      <c r="G1147" s="757">
        <v>156097</v>
      </c>
      <c r="H1147" s="624">
        <v>1072578</v>
      </c>
      <c r="I1147" s="384">
        <v>414</v>
      </c>
    </row>
    <row r="1148" spans="2:9" ht="10.5" customHeight="1" x14ac:dyDescent="0.2">
      <c r="B1148" s="952" t="s">
        <v>1332</v>
      </c>
      <c r="C1148" s="757">
        <v>1502976</v>
      </c>
      <c r="D1148" s="757">
        <v>1054566</v>
      </c>
      <c r="E1148" s="762"/>
      <c r="F1148" s="757">
        <v>25005</v>
      </c>
      <c r="G1148" s="757">
        <v>229572</v>
      </c>
      <c r="H1148" s="624">
        <v>1309137</v>
      </c>
      <c r="I1148" s="384">
        <v>32810</v>
      </c>
    </row>
    <row r="1149" spans="2:9" ht="10.5" customHeight="1" x14ac:dyDescent="0.2">
      <c r="B1149" s="952"/>
      <c r="C1149" s="757"/>
      <c r="D1149" s="757"/>
      <c r="E1149" s="762"/>
      <c r="F1149" s="757"/>
      <c r="G1149" s="757"/>
      <c r="H1149" s="624"/>
      <c r="I1149" s="384"/>
    </row>
    <row r="1150" spans="2:9" ht="10.5" customHeight="1" x14ac:dyDescent="0.2">
      <c r="B1150" s="952" t="s">
        <v>1423</v>
      </c>
      <c r="C1150" s="757">
        <v>1135179</v>
      </c>
      <c r="D1150" s="757">
        <v>1269610</v>
      </c>
      <c r="E1150" s="762"/>
      <c r="F1150" s="757">
        <v>23759</v>
      </c>
      <c r="G1150" s="757">
        <v>198863</v>
      </c>
      <c r="H1150" s="624">
        <v>1492232</v>
      </c>
      <c r="I1150" s="384">
        <v>5336</v>
      </c>
    </row>
    <row r="1151" spans="2:9" ht="10.5" customHeight="1" x14ac:dyDescent="0.2">
      <c r="B1151" s="952" t="s">
        <v>1809</v>
      </c>
      <c r="C1151" s="757">
        <v>1219500</v>
      </c>
      <c r="D1151" s="757">
        <v>1220000</v>
      </c>
      <c r="E1151" s="762"/>
      <c r="F1151" s="757">
        <v>24000</v>
      </c>
      <c r="G1151" s="757">
        <v>157900</v>
      </c>
      <c r="H1151" s="624">
        <v>1401900</v>
      </c>
      <c r="I1151" s="384">
        <v>1100</v>
      </c>
    </row>
    <row r="1152" spans="2:9" ht="10.5" customHeight="1" x14ac:dyDescent="0.2">
      <c r="B1152" s="514" t="s">
        <v>1870</v>
      </c>
      <c r="C1152" s="764">
        <v>1588900</v>
      </c>
      <c r="D1152" s="764">
        <v>1300000</v>
      </c>
      <c r="E1152" s="765"/>
      <c r="F1152" s="764">
        <v>24000</v>
      </c>
      <c r="G1152" s="764">
        <v>208000</v>
      </c>
      <c r="H1152" s="751">
        <v>1532000</v>
      </c>
      <c r="I1152" s="751">
        <v>1100</v>
      </c>
    </row>
    <row r="1153" spans="2:8" ht="12" customHeight="1" x14ac:dyDescent="0.2">
      <c r="B1153" s="902" t="s">
        <v>320</v>
      </c>
      <c r="C1153" s="902"/>
      <c r="D1153" s="154"/>
      <c r="E1153" s="154"/>
      <c r="F1153" s="154"/>
      <c r="G1153" s="154"/>
    </row>
    <row r="1154" spans="2:8" ht="6" customHeight="1" x14ac:dyDescent="0.2">
      <c r="B1154" s="1824"/>
      <c r="C1154" s="1824"/>
      <c r="D1154" s="154"/>
      <c r="E1154" s="154"/>
      <c r="F1154" s="154"/>
      <c r="G1154" s="154"/>
    </row>
    <row r="1155" spans="2:8" ht="10.5" customHeight="1" x14ac:dyDescent="0.2">
      <c r="B1155" s="1122" t="s">
        <v>1244</v>
      </c>
      <c r="C1155" s="902"/>
      <c r="D1155" s="154"/>
      <c r="E1155" s="154"/>
      <c r="F1155" s="154"/>
      <c r="G1155" s="154"/>
    </row>
    <row r="1156" spans="2:8" ht="10.5" customHeight="1" x14ac:dyDescent="0.2">
      <c r="B1156" s="1122" t="s">
        <v>1418</v>
      </c>
      <c r="C1156" s="902"/>
      <c r="D1156" s="154"/>
      <c r="E1156" s="154"/>
      <c r="F1156" s="154"/>
      <c r="G1156" s="154"/>
    </row>
    <row r="1157" spans="2:8" ht="10.5" customHeight="1" x14ac:dyDescent="0.2">
      <c r="B1157" s="1097" t="s">
        <v>1419</v>
      </c>
      <c r="C1157" s="1001"/>
      <c r="D1157" s="1001"/>
      <c r="E1157" s="154"/>
      <c r="F1157" s="154"/>
      <c r="G1157" s="154"/>
    </row>
    <row r="1158" spans="2:8" ht="10.5" customHeight="1" x14ac:dyDescent="0.2">
      <c r="B1158" s="1122" t="s">
        <v>1420</v>
      </c>
    </row>
    <row r="1159" spans="2:8" ht="10.5" customHeight="1" x14ac:dyDescent="0.2">
      <c r="B1159" s="61"/>
      <c r="C1159" s="49"/>
      <c r="D1159" s="49"/>
      <c r="E1159" s="49"/>
      <c r="F1159" s="49"/>
      <c r="G1159" s="49"/>
      <c r="H1159" s="49"/>
    </row>
    <row r="1160" spans="2:8" ht="10.5" customHeight="1" x14ac:dyDescent="0.2">
      <c r="B1160" s="208"/>
    </row>
    <row r="1161" spans="2:8" ht="10.5" customHeight="1" x14ac:dyDescent="0.2">
      <c r="B1161" s="61"/>
    </row>
    <row r="1162" spans="2:8" ht="10.5" customHeight="1" x14ac:dyDescent="0.2">
      <c r="B1162" s="61"/>
    </row>
    <row r="1163" spans="2:8" ht="10.5" customHeight="1" x14ac:dyDescent="0.2">
      <c r="B1163" s="61"/>
    </row>
    <row r="1164" spans="2:8" ht="10.5" customHeight="1" x14ac:dyDescent="0.2">
      <c r="B1164" s="61"/>
    </row>
    <row r="1165" spans="2:8" ht="10.5" customHeight="1" x14ac:dyDescent="0.2">
      <c r="B1165" s="61"/>
    </row>
    <row r="1166" spans="2:8" ht="10.5" customHeight="1" x14ac:dyDescent="0.2">
      <c r="B1166" s="61"/>
    </row>
    <row r="1167" spans="2:8" ht="10.5" customHeight="1" x14ac:dyDescent="0.2">
      <c r="B1167" s="61"/>
    </row>
    <row r="1168" spans="2:8" ht="10.5" customHeight="1" x14ac:dyDescent="0.2">
      <c r="B1168" s="61"/>
    </row>
    <row r="1169" spans="2:12" ht="10.5" customHeight="1" x14ac:dyDescent="0.2">
      <c r="B1169" s="61"/>
    </row>
    <row r="1170" spans="2:12" ht="10.5" customHeight="1" x14ac:dyDescent="0.2">
      <c r="B1170" s="61"/>
    </row>
    <row r="1171" spans="2:12" ht="10.5" customHeight="1" x14ac:dyDescent="0.2">
      <c r="B1171" s="61"/>
    </row>
    <row r="1172" spans="2:12" ht="10.5" customHeight="1" x14ac:dyDescent="0.2">
      <c r="B1172" s="61"/>
    </row>
    <row r="1173" spans="2:12" ht="10.5" customHeight="1" x14ac:dyDescent="0.2">
      <c r="B1173" s="61"/>
    </row>
    <row r="1174" spans="2:12" ht="10.5" customHeight="1" x14ac:dyDescent="0.2">
      <c r="B1174" s="61"/>
    </row>
    <row r="1175" spans="2:12" ht="10.5" customHeight="1" x14ac:dyDescent="0.2">
      <c r="B1175" s="61"/>
    </row>
    <row r="1176" spans="2:12" ht="10.5" customHeight="1" x14ac:dyDescent="0.2">
      <c r="B1176" s="61"/>
    </row>
    <row r="1177" spans="2:12" ht="10.5" customHeight="1" x14ac:dyDescent="0.2">
      <c r="B1177" s="61"/>
    </row>
    <row r="1178" spans="2:12" ht="10.5" customHeight="1" x14ac:dyDescent="0.2">
      <c r="B1178" s="61"/>
      <c r="G1178" s="144">
        <v>19</v>
      </c>
    </row>
    <row r="1179" spans="2:12" ht="10.5" customHeight="1" x14ac:dyDescent="0.2">
      <c r="B1179" s="61"/>
    </row>
    <row r="1180" spans="2:12" ht="10.5" customHeight="1" x14ac:dyDescent="0.2">
      <c r="B1180" s="61"/>
    </row>
    <row r="1181" spans="2:12" ht="11.45" customHeight="1" x14ac:dyDescent="0.2">
      <c r="B1181" s="1777" t="s">
        <v>1694</v>
      </c>
      <c r="C1181" s="1778"/>
      <c r="D1181" s="1778"/>
      <c r="E1181" s="1778"/>
      <c r="F1181" s="1778"/>
      <c r="G1181" s="1778"/>
      <c r="H1181" s="1778"/>
      <c r="I1181" s="1778"/>
      <c r="J1181" s="1778"/>
      <c r="K1181" s="59"/>
      <c r="L1181" s="71"/>
    </row>
    <row r="1182" spans="2:12" ht="11.25" customHeight="1" x14ac:dyDescent="0.2">
      <c r="B1182" s="1769" t="s">
        <v>231</v>
      </c>
      <c r="C1182" s="1696" t="s">
        <v>1224</v>
      </c>
      <c r="D1182" s="1779" t="s">
        <v>805</v>
      </c>
      <c r="E1182" s="1787" t="s">
        <v>1036</v>
      </c>
      <c r="F1182" s="1789"/>
      <c r="G1182" s="1756" t="s">
        <v>923</v>
      </c>
      <c r="H1182" s="1756" t="s">
        <v>232</v>
      </c>
      <c r="I1182" s="1779" t="s">
        <v>1225</v>
      </c>
      <c r="J1182" s="1756" t="s">
        <v>1400</v>
      </c>
      <c r="K1182" s="1809" t="s">
        <v>777</v>
      </c>
    </row>
    <row r="1183" spans="2:12" ht="11.25" customHeight="1" x14ac:dyDescent="0.2">
      <c r="B1183" s="1770"/>
      <c r="C1183" s="1697"/>
      <c r="D1183" s="1780"/>
      <c r="E1183" s="1303" t="s">
        <v>233</v>
      </c>
      <c r="F1183" s="1303" t="s">
        <v>234</v>
      </c>
      <c r="G1183" s="1757"/>
      <c r="H1183" s="1757"/>
      <c r="I1183" s="1780"/>
      <c r="J1183" s="1757"/>
      <c r="K1183" s="1810"/>
    </row>
    <row r="1184" spans="2:12" ht="10.5" customHeight="1" x14ac:dyDescent="0.2">
      <c r="B1184" s="1771"/>
      <c r="C1184" s="1101" t="s">
        <v>235</v>
      </c>
      <c r="D1184" s="1101" t="s">
        <v>236</v>
      </c>
      <c r="E1184" s="1753" t="s">
        <v>795</v>
      </c>
      <c r="F1184" s="1755"/>
      <c r="G1184" s="1101" t="s">
        <v>1245</v>
      </c>
      <c r="H1184" s="1101" t="s">
        <v>441</v>
      </c>
      <c r="I1184" s="1753" t="s">
        <v>1092</v>
      </c>
      <c r="J1184" s="1755"/>
      <c r="K1184" s="1811"/>
    </row>
    <row r="1185" spans="2:11" ht="10.5" customHeight="1" x14ac:dyDescent="0.2">
      <c r="B1185" s="1313">
        <v>1980</v>
      </c>
      <c r="C1185" s="464">
        <v>361</v>
      </c>
      <c r="D1185" s="464">
        <v>65</v>
      </c>
      <c r="E1185" s="489">
        <v>123.4</v>
      </c>
      <c r="F1185" s="489">
        <v>123.22</v>
      </c>
      <c r="G1185" s="659">
        <v>6</v>
      </c>
      <c r="H1185" s="457">
        <v>8443</v>
      </c>
      <c r="I1185" s="457">
        <v>28313</v>
      </c>
      <c r="J1185" s="457">
        <v>22520</v>
      </c>
      <c r="K1185" s="864" t="s">
        <v>672</v>
      </c>
    </row>
    <row r="1186" spans="2:11" ht="10.5" customHeight="1" x14ac:dyDescent="0.2">
      <c r="B1186" s="1313">
        <v>1981</v>
      </c>
      <c r="C1186" s="464">
        <v>389</v>
      </c>
      <c r="D1186" s="464">
        <v>82</v>
      </c>
      <c r="E1186" s="489">
        <v>140</v>
      </c>
      <c r="F1186" s="489">
        <v>139</v>
      </c>
      <c r="G1186" s="659">
        <v>6.8</v>
      </c>
      <c r="H1186" s="457">
        <v>12202</v>
      </c>
      <c r="I1186" s="457">
        <v>44181</v>
      </c>
      <c r="J1186" s="457">
        <v>23728</v>
      </c>
      <c r="K1186" s="864" t="s">
        <v>673</v>
      </c>
    </row>
    <row r="1187" spans="2:11" ht="10.5" customHeight="1" x14ac:dyDescent="0.2">
      <c r="B1187" s="1313">
        <v>1982</v>
      </c>
      <c r="C1187" s="464">
        <v>460</v>
      </c>
      <c r="D1187" s="464">
        <v>92</v>
      </c>
      <c r="E1187" s="489">
        <v>160</v>
      </c>
      <c r="F1187" s="489">
        <v>159</v>
      </c>
      <c r="G1187" s="659">
        <v>7.8</v>
      </c>
      <c r="H1187" s="457">
        <v>15416</v>
      </c>
      <c r="I1187" s="457">
        <v>51735</v>
      </c>
      <c r="J1187" s="457">
        <v>24031</v>
      </c>
      <c r="K1187" s="864" t="s">
        <v>674</v>
      </c>
    </row>
    <row r="1188" spans="2:11" ht="10.5" customHeight="1" x14ac:dyDescent="0.2">
      <c r="B1188" s="1313">
        <v>1983</v>
      </c>
      <c r="C1188" s="464">
        <v>450</v>
      </c>
      <c r="D1188" s="464">
        <v>83</v>
      </c>
      <c r="E1188" s="489">
        <v>175</v>
      </c>
      <c r="F1188" s="489">
        <v>174</v>
      </c>
      <c r="G1188" s="659">
        <v>8.6</v>
      </c>
      <c r="H1188" s="457">
        <v>14855</v>
      </c>
      <c r="I1188" s="457">
        <v>56033</v>
      </c>
      <c r="J1188" s="457">
        <v>24463</v>
      </c>
      <c r="K1188" s="864" t="s">
        <v>675</v>
      </c>
    </row>
    <row r="1189" spans="2:11" ht="10.5" customHeight="1" x14ac:dyDescent="0.2">
      <c r="B1189" s="1313">
        <v>1984</v>
      </c>
      <c r="C1189" s="464">
        <v>496</v>
      </c>
      <c r="D1189" s="464">
        <v>81</v>
      </c>
      <c r="E1189" s="489">
        <v>185</v>
      </c>
      <c r="F1189" s="489">
        <v>184</v>
      </c>
      <c r="G1189" s="659">
        <v>9.1999999999999993</v>
      </c>
      <c r="H1189" s="457">
        <v>15118</v>
      </c>
      <c r="I1189" s="457">
        <v>76355</v>
      </c>
      <c r="J1189" s="457">
        <v>25028</v>
      </c>
      <c r="K1189" s="864" t="s">
        <v>676</v>
      </c>
    </row>
    <row r="1190" spans="2:11" ht="10.5" customHeight="1" x14ac:dyDescent="0.2">
      <c r="B1190" s="1313"/>
      <c r="C1190" s="464"/>
      <c r="D1190" s="464"/>
      <c r="E1190" s="489"/>
      <c r="F1190" s="489"/>
      <c r="G1190" s="659"/>
      <c r="H1190" s="457"/>
      <c r="I1190" s="457"/>
      <c r="J1190" s="457"/>
      <c r="K1190" s="864"/>
    </row>
    <row r="1191" spans="2:11" ht="10.5" customHeight="1" x14ac:dyDescent="0.2">
      <c r="B1191" s="1313">
        <v>1985</v>
      </c>
      <c r="C1191" s="464">
        <v>436</v>
      </c>
      <c r="D1191" s="464">
        <v>12</v>
      </c>
      <c r="E1191" s="489">
        <v>185</v>
      </c>
      <c r="F1191" s="489">
        <v>164</v>
      </c>
      <c r="G1191" s="659">
        <v>8.6999999999999993</v>
      </c>
      <c r="H1191" s="457">
        <v>2055</v>
      </c>
      <c r="I1191" s="457">
        <v>7901</v>
      </c>
      <c r="J1191" s="457">
        <v>27745</v>
      </c>
      <c r="K1191" s="864" t="s">
        <v>677</v>
      </c>
    </row>
    <row r="1192" spans="2:11" ht="10.5" customHeight="1" x14ac:dyDescent="0.2">
      <c r="B1192" s="1313">
        <v>1986</v>
      </c>
      <c r="C1192" s="464">
        <v>450</v>
      </c>
      <c r="D1192" s="464">
        <v>43</v>
      </c>
      <c r="E1192" s="489">
        <v>201</v>
      </c>
      <c r="F1192" s="489">
        <v>199.5</v>
      </c>
      <c r="G1192" s="659">
        <v>9.6</v>
      </c>
      <c r="H1192" s="457">
        <v>8706</v>
      </c>
      <c r="I1192" s="457">
        <v>37932</v>
      </c>
      <c r="J1192" s="457">
        <v>34517</v>
      </c>
      <c r="K1192" s="864" t="s">
        <v>678</v>
      </c>
    </row>
    <row r="1193" spans="2:11" ht="10.5" customHeight="1" x14ac:dyDescent="0.2">
      <c r="B1193" s="1313">
        <v>1987</v>
      </c>
      <c r="C1193" s="464">
        <v>506</v>
      </c>
      <c r="D1193" s="464">
        <v>67</v>
      </c>
      <c r="E1193" s="489">
        <v>200</v>
      </c>
      <c r="F1193" s="489">
        <v>198.5</v>
      </c>
      <c r="G1193" s="659">
        <v>10.1</v>
      </c>
      <c r="H1193" s="457">
        <v>12847</v>
      </c>
      <c r="I1193" s="457">
        <v>32777</v>
      </c>
      <c r="J1193" s="457">
        <v>33636</v>
      </c>
      <c r="K1193" s="864" t="s">
        <v>679</v>
      </c>
    </row>
    <row r="1194" spans="2:11" ht="10.5" customHeight="1" x14ac:dyDescent="0.2">
      <c r="B1194" s="1313">
        <v>1988</v>
      </c>
      <c r="C1194" s="464">
        <v>573</v>
      </c>
      <c r="D1194" s="464">
        <v>43</v>
      </c>
      <c r="E1194" s="489">
        <v>180</v>
      </c>
      <c r="F1194" s="489">
        <v>178</v>
      </c>
      <c r="G1194" s="659">
        <v>9.4</v>
      </c>
      <c r="H1194" s="457">
        <v>7636</v>
      </c>
      <c r="I1194" s="457">
        <v>5332</v>
      </c>
      <c r="J1194" s="457">
        <v>34910</v>
      </c>
      <c r="K1194" s="864" t="s">
        <v>680</v>
      </c>
    </row>
    <row r="1195" spans="2:11" ht="10.5" customHeight="1" x14ac:dyDescent="0.2">
      <c r="B1195" s="1313">
        <v>1989</v>
      </c>
      <c r="C1195" s="464">
        <v>690</v>
      </c>
      <c r="D1195" s="464">
        <v>42</v>
      </c>
      <c r="E1195" s="489">
        <v>160</v>
      </c>
      <c r="F1195" s="489">
        <v>154.25</v>
      </c>
      <c r="G1195" s="659">
        <v>8</v>
      </c>
      <c r="H1195" s="457">
        <v>5899</v>
      </c>
      <c r="I1195" s="457">
        <v>3</v>
      </c>
      <c r="J1195" s="457">
        <v>26613</v>
      </c>
      <c r="K1195" s="864" t="s">
        <v>681</v>
      </c>
    </row>
    <row r="1196" spans="2:11" ht="10.5" customHeight="1" x14ac:dyDescent="0.2">
      <c r="B1196" s="1313"/>
      <c r="C1196" s="464"/>
      <c r="D1196" s="464"/>
      <c r="E1196" s="489"/>
      <c r="F1196" s="489"/>
      <c r="G1196" s="659"/>
      <c r="H1196" s="457"/>
      <c r="I1196" s="457"/>
      <c r="J1196" s="457"/>
      <c r="K1196" s="864"/>
    </row>
    <row r="1197" spans="2:11" ht="10.5" customHeight="1" x14ac:dyDescent="0.2">
      <c r="B1197" s="1313">
        <v>1990</v>
      </c>
      <c r="C1197" s="464">
        <v>720</v>
      </c>
      <c r="D1197" s="464">
        <v>42</v>
      </c>
      <c r="E1197" s="489">
        <v>159.19999999999999</v>
      </c>
      <c r="F1197" s="489">
        <v>152.97999999999999</v>
      </c>
      <c r="G1197" s="659">
        <v>7.9</v>
      </c>
      <c r="H1197" s="457">
        <v>6549</v>
      </c>
      <c r="I1197" s="457" t="s">
        <v>319</v>
      </c>
      <c r="J1197" s="457">
        <v>25247</v>
      </c>
      <c r="K1197" s="864" t="s">
        <v>682</v>
      </c>
    </row>
    <row r="1198" spans="2:11" ht="10.5" customHeight="1" x14ac:dyDescent="0.2">
      <c r="B1198" s="1313">
        <v>1991</v>
      </c>
      <c r="C1198" s="464">
        <v>832</v>
      </c>
      <c r="D1198" s="464">
        <v>39</v>
      </c>
      <c r="E1198" s="489">
        <v>248.75</v>
      </c>
      <c r="F1198" s="489">
        <v>223.67</v>
      </c>
      <c r="G1198" s="659">
        <v>11</v>
      </c>
      <c r="H1198" s="457">
        <v>10264</v>
      </c>
      <c r="I1198" s="457">
        <v>203</v>
      </c>
      <c r="J1198" s="457">
        <v>27310</v>
      </c>
      <c r="K1198" s="864" t="s">
        <v>683</v>
      </c>
    </row>
    <row r="1199" spans="2:11" ht="10.5" customHeight="1" x14ac:dyDescent="0.2">
      <c r="B1199" s="1313">
        <v>1992</v>
      </c>
      <c r="C1199" s="464">
        <v>856</v>
      </c>
      <c r="D1199" s="464">
        <v>45</v>
      </c>
      <c r="E1199" s="489">
        <v>300</v>
      </c>
      <c r="F1199" s="489">
        <v>264.33999999999997</v>
      </c>
      <c r="G1199" s="659">
        <v>13.3</v>
      </c>
      <c r="H1199" s="457">
        <v>13731</v>
      </c>
      <c r="I1199" s="457">
        <v>129</v>
      </c>
      <c r="J1199" s="457">
        <v>27964</v>
      </c>
      <c r="K1199" s="864" t="s">
        <v>397</v>
      </c>
    </row>
    <row r="1200" spans="2:11" ht="10.5" customHeight="1" x14ac:dyDescent="0.2">
      <c r="B1200" s="1313">
        <v>1993</v>
      </c>
      <c r="C1200" s="464">
        <v>822</v>
      </c>
      <c r="D1200" s="464">
        <v>47</v>
      </c>
      <c r="E1200" s="489">
        <v>327</v>
      </c>
      <c r="F1200" s="489">
        <v>306.10000000000002</v>
      </c>
      <c r="G1200" s="659">
        <v>15.3</v>
      </c>
      <c r="H1200" s="457">
        <v>13024</v>
      </c>
      <c r="I1200" s="457">
        <v>1056</v>
      </c>
      <c r="J1200" s="457">
        <v>26263</v>
      </c>
      <c r="K1200" s="864" t="s">
        <v>398</v>
      </c>
    </row>
    <row r="1201" spans="2:11" ht="10.5" customHeight="1" x14ac:dyDescent="0.2">
      <c r="B1201" s="1313">
        <v>1994</v>
      </c>
      <c r="C1201" s="464">
        <v>705</v>
      </c>
      <c r="D1201" s="464">
        <v>37</v>
      </c>
      <c r="E1201" s="489">
        <v>349.24</v>
      </c>
      <c r="F1201" s="489">
        <v>323.16000000000003</v>
      </c>
      <c r="G1201" s="659">
        <v>16.5</v>
      </c>
      <c r="H1201" s="457">
        <v>10811</v>
      </c>
      <c r="I1201" s="457" t="s">
        <v>319</v>
      </c>
      <c r="J1201" s="457">
        <v>26439</v>
      </c>
      <c r="K1201" s="864" t="s">
        <v>399</v>
      </c>
    </row>
    <row r="1202" spans="2:11" ht="10.5" customHeight="1" x14ac:dyDescent="0.2">
      <c r="B1202" s="1313"/>
      <c r="C1202" s="464"/>
      <c r="D1202" s="464"/>
      <c r="E1202" s="489"/>
      <c r="F1202" s="489"/>
      <c r="G1202" s="659"/>
      <c r="H1202" s="457"/>
      <c r="I1202" s="457"/>
      <c r="J1202" s="457"/>
      <c r="K1202" s="864"/>
    </row>
    <row r="1203" spans="2:11" ht="10.5" customHeight="1" x14ac:dyDescent="0.2">
      <c r="B1203" s="1313">
        <v>1995</v>
      </c>
      <c r="C1203" s="464">
        <v>698</v>
      </c>
      <c r="D1203" s="464">
        <v>38</v>
      </c>
      <c r="E1203" s="489">
        <v>352.03</v>
      </c>
      <c r="F1203" s="489">
        <v>307.26</v>
      </c>
      <c r="G1203" s="659">
        <v>15.7</v>
      </c>
      <c r="H1203" s="457">
        <v>10564</v>
      </c>
      <c r="I1203" s="457" t="s">
        <v>319</v>
      </c>
      <c r="J1203" s="457">
        <v>27222</v>
      </c>
      <c r="K1203" s="864" t="s">
        <v>280</v>
      </c>
    </row>
    <row r="1204" spans="2:11" ht="10.5" customHeight="1" x14ac:dyDescent="0.2">
      <c r="B1204" s="1313">
        <v>1996</v>
      </c>
      <c r="C1204" s="464">
        <v>677</v>
      </c>
      <c r="D1204" s="464">
        <v>33</v>
      </c>
      <c r="E1204" s="489">
        <v>387.23</v>
      </c>
      <c r="F1204" s="489">
        <v>341.95</v>
      </c>
      <c r="G1204" s="659">
        <v>17.399999999999999</v>
      </c>
      <c r="H1204" s="457">
        <v>10253</v>
      </c>
      <c r="I1204" s="457">
        <v>142</v>
      </c>
      <c r="J1204" s="457">
        <v>10492</v>
      </c>
      <c r="K1204" s="864" t="s">
        <v>281</v>
      </c>
    </row>
    <row r="1205" spans="2:11" ht="10.5" customHeight="1" x14ac:dyDescent="0.2">
      <c r="B1205" s="1313">
        <v>1997</v>
      </c>
      <c r="C1205" s="464">
        <v>703</v>
      </c>
      <c r="D1205" s="464">
        <v>30</v>
      </c>
      <c r="E1205" s="489">
        <v>328.05</v>
      </c>
      <c r="F1205" s="489" t="s">
        <v>443</v>
      </c>
      <c r="G1205" s="659">
        <v>16.8</v>
      </c>
      <c r="H1205" s="457">
        <v>9842</v>
      </c>
      <c r="I1205" s="457">
        <v>9247</v>
      </c>
      <c r="J1205" s="457">
        <v>27810</v>
      </c>
      <c r="K1205" s="864" t="s">
        <v>282</v>
      </c>
    </row>
    <row r="1206" spans="2:11" ht="10.5" customHeight="1" x14ac:dyDescent="0.2">
      <c r="B1206" s="1313">
        <v>1998</v>
      </c>
      <c r="C1206" s="464">
        <v>21</v>
      </c>
      <c r="D1206" s="464">
        <v>25</v>
      </c>
      <c r="E1206" s="489">
        <v>425</v>
      </c>
      <c r="F1206" s="489" t="s">
        <v>443</v>
      </c>
      <c r="G1206" s="659">
        <v>21.6</v>
      </c>
      <c r="H1206" s="457">
        <v>10756</v>
      </c>
      <c r="I1206" s="457">
        <v>10837</v>
      </c>
      <c r="J1206" s="457">
        <v>31381</v>
      </c>
      <c r="K1206" s="864" t="s">
        <v>283</v>
      </c>
    </row>
    <row r="1207" spans="2:11" ht="10.5" customHeight="1" x14ac:dyDescent="0.2">
      <c r="B1207" s="1313">
        <v>1999</v>
      </c>
      <c r="C1207" s="464">
        <v>22</v>
      </c>
      <c r="D1207" s="464">
        <v>22</v>
      </c>
      <c r="E1207" s="489">
        <v>552</v>
      </c>
      <c r="F1207" s="489" t="s">
        <v>443</v>
      </c>
      <c r="G1207" s="659">
        <v>35.5</v>
      </c>
      <c r="H1207" s="457">
        <v>12361</v>
      </c>
      <c r="I1207" s="457">
        <v>9500</v>
      </c>
      <c r="J1207" s="457">
        <v>32100</v>
      </c>
      <c r="K1207" s="885" t="s">
        <v>239</v>
      </c>
    </row>
    <row r="1208" spans="2:11" ht="10.5" customHeight="1" x14ac:dyDescent="0.2">
      <c r="B1208" s="1313"/>
      <c r="C1208" s="464"/>
      <c r="D1208" s="464"/>
      <c r="E1208" s="489"/>
      <c r="F1208" s="489"/>
      <c r="G1208" s="659"/>
      <c r="H1208" s="457"/>
      <c r="I1208" s="457"/>
      <c r="J1208" s="457"/>
      <c r="K1208" s="864"/>
    </row>
    <row r="1209" spans="2:11" ht="10.5" customHeight="1" x14ac:dyDescent="0.2">
      <c r="B1209" s="1313">
        <v>2000</v>
      </c>
      <c r="C1209" s="466" t="s">
        <v>400</v>
      </c>
      <c r="D1209" s="464">
        <v>33</v>
      </c>
      <c r="E1209" s="489">
        <v>727.33</v>
      </c>
      <c r="F1209" s="489" t="s">
        <v>443</v>
      </c>
      <c r="G1209" s="659">
        <v>34.1</v>
      </c>
      <c r="H1209" s="457">
        <v>24002</v>
      </c>
      <c r="I1209" s="457">
        <v>9900</v>
      </c>
      <c r="J1209" s="457">
        <v>29900</v>
      </c>
      <c r="K1209" s="864" t="s">
        <v>284</v>
      </c>
    </row>
    <row r="1210" spans="2:11" ht="10.5" customHeight="1" x14ac:dyDescent="0.2">
      <c r="B1210" s="1313">
        <v>2001</v>
      </c>
      <c r="C1210" s="466" t="s">
        <v>400</v>
      </c>
      <c r="D1210" s="464">
        <v>51</v>
      </c>
      <c r="E1210" s="489">
        <v>847</v>
      </c>
      <c r="F1210" s="489" t="s">
        <v>443</v>
      </c>
      <c r="G1210" s="659">
        <v>41.7</v>
      </c>
      <c r="H1210" s="457">
        <v>42895</v>
      </c>
      <c r="I1210" s="457">
        <v>15900</v>
      </c>
      <c r="J1210" s="457">
        <v>31800</v>
      </c>
      <c r="K1210" s="864" t="s">
        <v>285</v>
      </c>
    </row>
    <row r="1211" spans="2:11" ht="10.5" customHeight="1" x14ac:dyDescent="0.2">
      <c r="B1211" s="1313">
        <v>2002</v>
      </c>
      <c r="C1211" s="466" t="s">
        <v>400</v>
      </c>
      <c r="D1211" s="464">
        <v>58</v>
      </c>
      <c r="E1211" s="489">
        <v>950</v>
      </c>
      <c r="F1211" s="490" t="s">
        <v>443</v>
      </c>
      <c r="G1211" s="659">
        <v>47.2</v>
      </c>
      <c r="H1211" s="457">
        <v>55306</v>
      </c>
      <c r="I1211" s="457">
        <v>23400</v>
      </c>
      <c r="J1211" s="457">
        <v>34700</v>
      </c>
      <c r="K1211" s="864" t="s">
        <v>238</v>
      </c>
    </row>
    <row r="1212" spans="2:11" ht="10.5" customHeight="1" x14ac:dyDescent="0.2">
      <c r="B1212" s="1313">
        <v>2003</v>
      </c>
      <c r="C1212" s="466" t="s">
        <v>400</v>
      </c>
      <c r="D1212" s="464">
        <v>33</v>
      </c>
      <c r="E1212" s="489">
        <v>1100</v>
      </c>
      <c r="F1212" s="490" t="s">
        <v>443</v>
      </c>
      <c r="G1212" s="659">
        <v>54.2</v>
      </c>
      <c r="H1212" s="457">
        <v>36164</v>
      </c>
      <c r="I1212" s="457">
        <v>16400</v>
      </c>
      <c r="J1212" s="457">
        <v>40100</v>
      </c>
      <c r="K1212" s="864" t="s">
        <v>638</v>
      </c>
    </row>
    <row r="1213" spans="2:11" ht="10.5" customHeight="1" x14ac:dyDescent="0.2">
      <c r="B1213" s="1313">
        <v>2004</v>
      </c>
      <c r="C1213" s="466" t="s">
        <v>400</v>
      </c>
      <c r="D1213" s="464">
        <v>37</v>
      </c>
      <c r="E1213" s="489">
        <v>1050</v>
      </c>
      <c r="F1213" s="490" t="s">
        <v>443</v>
      </c>
      <c r="G1213" s="659">
        <v>53.6</v>
      </c>
      <c r="H1213" s="457">
        <v>38784</v>
      </c>
      <c r="I1213" s="457">
        <v>11600</v>
      </c>
      <c r="J1213" s="457">
        <v>41300</v>
      </c>
      <c r="K1213" s="864" t="s">
        <v>666</v>
      </c>
    </row>
    <row r="1214" spans="2:11" ht="10.5" customHeight="1" x14ac:dyDescent="0.2">
      <c r="B1214" s="1313"/>
      <c r="C1214" s="466"/>
      <c r="D1214" s="464"/>
      <c r="E1214" s="489"/>
      <c r="F1214" s="490"/>
      <c r="G1214" s="659"/>
      <c r="H1214" s="457"/>
      <c r="I1214" s="457"/>
      <c r="J1214" s="457"/>
      <c r="K1214" s="864"/>
    </row>
    <row r="1215" spans="2:11" ht="11.25" customHeight="1" x14ac:dyDescent="0.2">
      <c r="B1215" s="1313">
        <v>2005</v>
      </c>
      <c r="C1215" s="466" t="s">
        <v>400</v>
      </c>
      <c r="D1215" s="466">
        <v>34</v>
      </c>
      <c r="E1215" s="490">
        <v>925.09</v>
      </c>
      <c r="F1215" s="490" t="s">
        <v>443</v>
      </c>
      <c r="G1215" s="657">
        <v>48.3</v>
      </c>
      <c r="H1215" s="458">
        <v>31675</v>
      </c>
      <c r="I1215" s="458">
        <v>31100</v>
      </c>
      <c r="J1215" s="458">
        <v>40500</v>
      </c>
      <c r="K1215" s="863" t="s">
        <v>444</v>
      </c>
    </row>
    <row r="1216" spans="2:11" ht="10.5" customHeight="1" x14ac:dyDescent="0.2">
      <c r="B1216" s="1313">
        <v>2006</v>
      </c>
      <c r="C1216" s="466" t="s">
        <v>400</v>
      </c>
      <c r="D1216" s="466">
        <v>40</v>
      </c>
      <c r="E1216" s="490">
        <v>979.38</v>
      </c>
      <c r="F1216" s="490" t="s">
        <v>443</v>
      </c>
      <c r="G1216" s="657">
        <v>52</v>
      </c>
      <c r="H1216" s="458">
        <v>39371</v>
      </c>
      <c r="I1216" s="458">
        <v>41000</v>
      </c>
      <c r="J1216" s="458">
        <v>43200</v>
      </c>
      <c r="K1216" s="863" t="s">
        <v>332</v>
      </c>
    </row>
    <row r="1217" spans="2:11" ht="10.5" customHeight="1" x14ac:dyDescent="0.2">
      <c r="B1217" s="1313">
        <v>2007</v>
      </c>
      <c r="C1217" s="466" t="s">
        <v>400</v>
      </c>
      <c r="D1217" s="466">
        <v>42</v>
      </c>
      <c r="E1217" s="490">
        <v>1635.66</v>
      </c>
      <c r="F1217" s="490" t="s">
        <v>443</v>
      </c>
      <c r="G1217" s="657">
        <v>80.7</v>
      </c>
      <c r="H1217" s="458">
        <v>68534</v>
      </c>
      <c r="I1217" s="458">
        <v>39100</v>
      </c>
      <c r="J1217" s="458">
        <v>39800</v>
      </c>
      <c r="K1217" s="863" t="s">
        <v>716</v>
      </c>
    </row>
    <row r="1218" spans="2:11" ht="12.75" customHeight="1" x14ac:dyDescent="0.2">
      <c r="B1218" s="1313">
        <v>2008</v>
      </c>
      <c r="C1218" s="466" t="s">
        <v>400</v>
      </c>
      <c r="D1218" s="466">
        <v>27</v>
      </c>
      <c r="E1218" s="490">
        <v>2055.41</v>
      </c>
      <c r="F1218" s="490" t="s">
        <v>443</v>
      </c>
      <c r="G1218" s="657">
        <v>94.9</v>
      </c>
      <c r="H1218" s="458">
        <v>55290</v>
      </c>
      <c r="I1218" s="458">
        <v>25900</v>
      </c>
      <c r="J1218" s="458">
        <v>43400</v>
      </c>
      <c r="K1218" s="867">
        <v>39692</v>
      </c>
    </row>
    <row r="1219" spans="2:11" ht="12" customHeight="1" x14ac:dyDescent="0.2">
      <c r="B1219" s="1313">
        <v>2009</v>
      </c>
      <c r="C1219" s="466" t="s">
        <v>400</v>
      </c>
      <c r="D1219" s="466">
        <v>37</v>
      </c>
      <c r="E1219" s="490">
        <v>1297.47</v>
      </c>
      <c r="F1219" s="490" t="s">
        <v>443</v>
      </c>
      <c r="G1219" s="657">
        <v>91.2</v>
      </c>
      <c r="H1219" s="458">
        <v>48266</v>
      </c>
      <c r="I1219" s="458">
        <v>37400</v>
      </c>
      <c r="J1219" s="458">
        <v>44400</v>
      </c>
      <c r="K1219" s="867">
        <v>40087</v>
      </c>
    </row>
    <row r="1220" spans="2:11" ht="11.25" customHeight="1" x14ac:dyDescent="0.2">
      <c r="B1220" s="1313"/>
      <c r="C1220" s="466"/>
      <c r="D1220" s="466"/>
      <c r="E1220" s="490"/>
      <c r="F1220" s="490"/>
      <c r="G1220" s="657"/>
      <c r="H1220" s="458"/>
      <c r="I1220" s="458"/>
      <c r="J1220" s="458"/>
      <c r="K1220" s="867"/>
    </row>
    <row r="1221" spans="2:11" ht="12" customHeight="1" x14ac:dyDescent="0.2">
      <c r="B1221" s="1313">
        <v>2010</v>
      </c>
      <c r="C1221" s="466" t="s">
        <v>400</v>
      </c>
      <c r="D1221" s="466">
        <v>34</v>
      </c>
      <c r="E1221" s="490">
        <v>2170.08</v>
      </c>
      <c r="F1221" s="490" t="s">
        <v>443</v>
      </c>
      <c r="G1221" s="657">
        <v>109.8</v>
      </c>
      <c r="H1221" s="458">
        <v>73783</v>
      </c>
      <c r="I1221" s="458">
        <v>34000</v>
      </c>
      <c r="J1221" s="458">
        <v>44600</v>
      </c>
      <c r="K1221" s="867">
        <v>40483</v>
      </c>
    </row>
    <row r="1222" spans="2:11" ht="11.25" customHeight="1" x14ac:dyDescent="0.2">
      <c r="B1222" s="1313">
        <v>2011</v>
      </c>
      <c r="C1222" s="466" t="s">
        <v>400</v>
      </c>
      <c r="D1222" s="466">
        <v>66</v>
      </c>
      <c r="E1222" s="490">
        <v>2003.1</v>
      </c>
      <c r="F1222" s="490" t="s">
        <v>443</v>
      </c>
      <c r="G1222" s="657">
        <v>118.4</v>
      </c>
      <c r="H1222" s="458" t="s">
        <v>1401</v>
      </c>
      <c r="I1222" s="458" t="s">
        <v>1195</v>
      </c>
      <c r="J1222" s="458">
        <v>45200</v>
      </c>
      <c r="K1222" s="867">
        <v>40878</v>
      </c>
    </row>
    <row r="1223" spans="2:11" ht="10.5" customHeight="1" x14ac:dyDescent="0.2">
      <c r="B1223" s="1313">
        <v>2012</v>
      </c>
      <c r="C1223" s="466" t="s">
        <v>400</v>
      </c>
      <c r="D1223" s="466">
        <v>57</v>
      </c>
      <c r="E1223" s="490">
        <v>2051.58</v>
      </c>
      <c r="F1223" s="490" t="s">
        <v>443</v>
      </c>
      <c r="G1223" s="657">
        <v>107</v>
      </c>
      <c r="H1223" s="458">
        <v>116427</v>
      </c>
      <c r="I1223" s="458" t="s">
        <v>1196</v>
      </c>
      <c r="J1223" s="458" t="s">
        <v>1402</v>
      </c>
      <c r="K1223" s="862" t="s">
        <v>1153</v>
      </c>
    </row>
    <row r="1224" spans="2:11" ht="10.5" customHeight="1" x14ac:dyDescent="0.2">
      <c r="B1224" s="1313">
        <v>2013</v>
      </c>
      <c r="C1224" s="466">
        <v>12</v>
      </c>
      <c r="D1224" s="466">
        <v>28</v>
      </c>
      <c r="E1224" s="490">
        <v>2270.5</v>
      </c>
      <c r="F1224" s="490" t="s">
        <v>443</v>
      </c>
      <c r="G1224" s="657">
        <v>117</v>
      </c>
      <c r="H1224" s="458">
        <v>64189</v>
      </c>
      <c r="I1224" s="458">
        <v>28297</v>
      </c>
      <c r="J1224" s="458">
        <v>56015</v>
      </c>
      <c r="K1224" s="862" t="s">
        <v>1189</v>
      </c>
    </row>
    <row r="1225" spans="2:11" ht="10.5" customHeight="1" x14ac:dyDescent="0.2">
      <c r="B1225" s="1313">
        <v>2014</v>
      </c>
      <c r="C1225" s="466">
        <v>11</v>
      </c>
      <c r="D1225" s="466">
        <v>24</v>
      </c>
      <c r="E1225" s="490">
        <v>2945.49</v>
      </c>
      <c r="F1225" s="490" t="s">
        <v>443</v>
      </c>
      <c r="G1225" s="657">
        <v>162</v>
      </c>
      <c r="H1225" s="458">
        <v>70268</v>
      </c>
      <c r="I1225" s="458">
        <v>23856</v>
      </c>
      <c r="J1225" s="458">
        <v>50512</v>
      </c>
      <c r="K1225" s="862" t="s">
        <v>1190</v>
      </c>
    </row>
    <row r="1226" spans="2:11" ht="10.5" customHeight="1" x14ac:dyDescent="0.2">
      <c r="B1226" s="1313"/>
      <c r="C1226" s="466"/>
      <c r="D1226" s="466"/>
      <c r="E1226" s="490"/>
      <c r="F1226" s="490"/>
      <c r="G1226" s="657"/>
      <c r="H1226" s="458"/>
      <c r="I1226" s="458"/>
      <c r="J1226" s="458"/>
      <c r="K1226" s="862"/>
    </row>
    <row r="1227" spans="2:11" ht="10.5" customHeight="1" x14ac:dyDescent="0.2">
      <c r="B1227" s="1313">
        <v>2015</v>
      </c>
      <c r="C1227" s="466">
        <v>19</v>
      </c>
      <c r="D1227" s="466">
        <v>38</v>
      </c>
      <c r="E1227" s="490">
        <v>4153.08</v>
      </c>
      <c r="F1227" s="490" t="s">
        <v>443</v>
      </c>
      <c r="G1227" s="657">
        <v>202</v>
      </c>
      <c r="H1227" s="458">
        <v>159740</v>
      </c>
      <c r="I1227" s="458">
        <v>38463</v>
      </c>
      <c r="J1227" s="458">
        <v>61958</v>
      </c>
      <c r="K1227" s="862" t="s">
        <v>1230</v>
      </c>
    </row>
    <row r="1228" spans="2:11" ht="10.5" customHeight="1" x14ac:dyDescent="0.2">
      <c r="B1228" s="455" t="s">
        <v>1249</v>
      </c>
      <c r="C1228" s="466">
        <v>25</v>
      </c>
      <c r="D1228" s="466">
        <v>56</v>
      </c>
      <c r="E1228" s="490">
        <v>2738.69</v>
      </c>
      <c r="F1228" s="490" t="s">
        <v>443</v>
      </c>
      <c r="G1228" s="657">
        <v>163.1</v>
      </c>
      <c r="H1228" s="458">
        <v>152241</v>
      </c>
      <c r="I1228" s="458">
        <v>55589</v>
      </c>
      <c r="J1228" s="458">
        <v>59379</v>
      </c>
      <c r="K1228" s="862" t="s">
        <v>1250</v>
      </c>
    </row>
    <row r="1229" spans="2:11" ht="10.5" customHeight="1" x14ac:dyDescent="0.2">
      <c r="B1229" s="455" t="s">
        <v>1306</v>
      </c>
      <c r="C1229" s="466">
        <v>14</v>
      </c>
      <c r="D1229" s="466">
        <v>23</v>
      </c>
      <c r="E1229" s="490" t="s">
        <v>1641</v>
      </c>
      <c r="F1229" s="490" t="s">
        <v>443</v>
      </c>
      <c r="G1229" s="657" t="s">
        <v>1591</v>
      </c>
      <c r="H1229" s="458">
        <v>74413</v>
      </c>
      <c r="I1229" s="458">
        <v>22972</v>
      </c>
      <c r="J1229" s="458">
        <v>61129</v>
      </c>
      <c r="K1229" s="862" t="s">
        <v>1305</v>
      </c>
    </row>
    <row r="1230" spans="2:11" ht="10.5" customHeight="1" x14ac:dyDescent="0.2">
      <c r="B1230" s="455" t="s">
        <v>1331</v>
      </c>
      <c r="C1230" s="466">
        <v>19</v>
      </c>
      <c r="D1230" s="466">
        <v>33</v>
      </c>
      <c r="E1230" s="490">
        <v>3398.23</v>
      </c>
      <c r="F1230" s="490" t="s">
        <v>443</v>
      </c>
      <c r="G1230" s="657">
        <v>179.6</v>
      </c>
      <c r="H1230" s="458">
        <v>112876</v>
      </c>
      <c r="I1230" s="458">
        <v>33253</v>
      </c>
      <c r="J1230" s="458">
        <v>60541</v>
      </c>
      <c r="K1230" s="862" t="s">
        <v>1332</v>
      </c>
    </row>
    <row r="1231" spans="2:11" ht="10.5" customHeight="1" x14ac:dyDescent="0.2">
      <c r="B1231" s="455" t="s">
        <v>1422</v>
      </c>
      <c r="C1231" s="466">
        <v>21</v>
      </c>
      <c r="D1231" s="466">
        <v>17</v>
      </c>
      <c r="E1231" s="490" t="s">
        <v>1862</v>
      </c>
      <c r="F1231" s="490" t="s">
        <v>443</v>
      </c>
      <c r="G1231" s="657">
        <v>220</v>
      </c>
      <c r="H1231" s="458">
        <v>67296</v>
      </c>
      <c r="I1231" s="458">
        <v>15697</v>
      </c>
      <c r="J1231" s="458">
        <v>62645</v>
      </c>
      <c r="K1231" s="862" t="s">
        <v>1423</v>
      </c>
    </row>
    <row r="1232" spans="2:11" ht="10.5" customHeight="1" x14ac:dyDescent="0.2">
      <c r="B1232" s="455"/>
      <c r="C1232" s="466"/>
      <c r="D1232" s="466"/>
      <c r="E1232" s="490"/>
      <c r="F1232" s="490"/>
      <c r="G1232" s="657"/>
      <c r="H1232" s="458"/>
      <c r="I1232" s="458"/>
      <c r="J1232" s="458"/>
      <c r="K1232" s="862"/>
    </row>
    <row r="1233" spans="2:12" ht="10.5" customHeight="1" x14ac:dyDescent="0.2">
      <c r="B1233" s="456" t="s">
        <v>1898</v>
      </c>
      <c r="C1233" s="484">
        <v>26</v>
      </c>
      <c r="D1233" s="484">
        <v>56</v>
      </c>
      <c r="E1233" s="491">
        <v>4868.05</v>
      </c>
      <c r="F1233" s="490" t="s">
        <v>443</v>
      </c>
      <c r="G1233" s="658" t="s">
        <v>400</v>
      </c>
      <c r="H1233" s="461">
        <v>255086</v>
      </c>
      <c r="I1233" s="461">
        <v>56000</v>
      </c>
      <c r="J1233" s="461">
        <v>62850</v>
      </c>
      <c r="K1233" s="868" t="s">
        <v>1809</v>
      </c>
      <c r="L1233" s="56"/>
    </row>
    <row r="1234" spans="2:12" ht="6" customHeight="1" x14ac:dyDescent="0.2">
      <c r="B1234" s="1126"/>
      <c r="C1234" s="1126"/>
      <c r="D1234" s="1126"/>
      <c r="E1234" s="1126"/>
      <c r="F1234" s="1126"/>
      <c r="G1234" s="1126"/>
      <c r="H1234" s="1126"/>
      <c r="I1234" s="1390"/>
      <c r="J1234" s="125"/>
      <c r="K1234" s="125"/>
    </row>
    <row r="1235" spans="2:12" ht="10.5" customHeight="1" x14ac:dyDescent="0.2">
      <c r="B1235" s="1121" t="s">
        <v>1217</v>
      </c>
      <c r="C1235" s="1127"/>
      <c r="D1235" s="1127"/>
      <c r="E1235" s="1125"/>
      <c r="F1235" s="1125"/>
      <c r="G1235" s="1125"/>
      <c r="H1235" s="50"/>
    </row>
    <row r="1236" spans="2:12" ht="10.5" customHeight="1" x14ac:dyDescent="0.2">
      <c r="B1236" s="1097" t="s">
        <v>1218</v>
      </c>
      <c r="C1236" s="1097"/>
      <c r="D1236" s="1097"/>
    </row>
    <row r="1237" spans="2:12" ht="10.5" customHeight="1" x14ac:dyDescent="0.2">
      <c r="B1237" s="1097" t="s">
        <v>1221</v>
      </c>
      <c r="C1237" s="1097"/>
      <c r="D1237" s="1097"/>
    </row>
    <row r="1238" spans="2:12" ht="10.5" customHeight="1" x14ac:dyDescent="0.2">
      <c r="B1238" s="1097" t="s">
        <v>1222</v>
      </c>
      <c r="C1238" s="1097"/>
      <c r="D1238" s="1097"/>
    </row>
    <row r="1239" spans="2:12" ht="10.5" customHeight="1" x14ac:dyDescent="0.2">
      <c r="B1239" s="1097" t="s">
        <v>1219</v>
      </c>
      <c r="C1239" s="1097"/>
      <c r="D1239" s="1097"/>
    </row>
    <row r="1240" spans="2:12" ht="10.5" customHeight="1" x14ac:dyDescent="0.2">
      <c r="B1240" s="1797" t="s">
        <v>1223</v>
      </c>
      <c r="C1240" s="1845"/>
      <c r="D1240" s="1845"/>
    </row>
    <row r="1241" spans="2:12" ht="10.5" customHeight="1" x14ac:dyDescent="0.2">
      <c r="B1241" s="1797" t="s">
        <v>1220</v>
      </c>
      <c r="C1241" s="1797"/>
      <c r="D1241" s="1797"/>
    </row>
    <row r="1242" spans="2:12" ht="10.5" customHeight="1" x14ac:dyDescent="0.2">
      <c r="B1242" s="211"/>
      <c r="C1242" s="208"/>
      <c r="D1242" s="208"/>
    </row>
    <row r="1243" spans="2:12" ht="10.5" customHeight="1" x14ac:dyDescent="0.2">
      <c r="B1243" s="1099"/>
      <c r="C1243" s="208"/>
      <c r="D1243" s="208"/>
    </row>
    <row r="1244" spans="2:12" ht="10.5" customHeight="1" x14ac:dyDescent="0.2">
      <c r="B1244" s="1099"/>
      <c r="C1244" s="208"/>
      <c r="D1244" s="208"/>
    </row>
    <row r="1245" spans="2:12" ht="10.5" customHeight="1" x14ac:dyDescent="0.2">
      <c r="B1245" s="1099"/>
      <c r="C1245" s="208"/>
      <c r="D1245" s="208"/>
    </row>
    <row r="1246" spans="2:12" ht="10.5" customHeight="1" x14ac:dyDescent="0.2">
      <c r="B1246" s="1099"/>
      <c r="C1246" s="208"/>
      <c r="D1246" s="208"/>
    </row>
    <row r="1247" spans="2:12" ht="10.5" customHeight="1" x14ac:dyDescent="0.2">
      <c r="B1247" s="1099"/>
      <c r="C1247" s="208"/>
      <c r="D1247" s="208"/>
    </row>
    <row r="1248" spans="2:12" ht="10.5" customHeight="1" x14ac:dyDescent="0.2">
      <c r="B1248" s="1099"/>
      <c r="C1248" s="208"/>
      <c r="D1248" s="208"/>
    </row>
    <row r="1249" spans="2:2" ht="10.5" customHeight="1" x14ac:dyDescent="0.2">
      <c r="B1249" s="47"/>
    </row>
    <row r="1250" spans="2:2" ht="10.5" customHeight="1" x14ac:dyDescent="0.2">
      <c r="B1250" s="47"/>
    </row>
    <row r="1251" spans="2:2" ht="10.5" customHeight="1" x14ac:dyDescent="0.2">
      <c r="B1251" s="47"/>
    </row>
    <row r="1252" spans="2:2" ht="10.5" customHeight="1" x14ac:dyDescent="0.2">
      <c r="B1252" s="47"/>
    </row>
    <row r="1253" spans="2:2" ht="10.5" customHeight="1" x14ac:dyDescent="0.2">
      <c r="B1253" s="47"/>
    </row>
    <row r="1254" spans="2:2" ht="10.5" customHeight="1" x14ac:dyDescent="0.2">
      <c r="B1254" s="47"/>
    </row>
    <row r="1255" spans="2:2" ht="10.5" customHeight="1" x14ac:dyDescent="0.2">
      <c r="B1255" s="1095"/>
    </row>
    <row r="1256" spans="2:2" ht="10.5" customHeight="1" x14ac:dyDescent="0.2">
      <c r="B1256" s="1095"/>
    </row>
    <row r="1257" spans="2:2" ht="10.5" customHeight="1" x14ac:dyDescent="0.2">
      <c r="B1257" s="1095"/>
    </row>
    <row r="1258" spans="2:2" ht="10.5" customHeight="1" x14ac:dyDescent="0.2">
      <c r="B1258" s="1095"/>
    </row>
    <row r="1259" spans="2:2" ht="10.5" customHeight="1" x14ac:dyDescent="0.2">
      <c r="B1259" s="1095"/>
    </row>
    <row r="1260" spans="2:2" ht="10.5" customHeight="1" x14ac:dyDescent="0.2">
      <c r="B1260" s="1095"/>
    </row>
    <row r="1261" spans="2:2" ht="10.5" customHeight="1" x14ac:dyDescent="0.2">
      <c r="B1261" s="1095"/>
    </row>
    <row r="1262" spans="2:2" ht="10.5" customHeight="1" x14ac:dyDescent="0.2">
      <c r="B1262" s="1095"/>
    </row>
    <row r="1263" spans="2:2" ht="10.5" customHeight="1" x14ac:dyDescent="0.2">
      <c r="B1263" s="1095"/>
    </row>
    <row r="1264" spans="2:2" ht="10.5" customHeight="1" x14ac:dyDescent="0.2">
      <c r="B1264" s="1095"/>
    </row>
    <row r="1265" spans="2:15" ht="10.5" customHeight="1" x14ac:dyDescent="0.2">
      <c r="B1265" s="1095"/>
    </row>
    <row r="1266" spans="2:15" ht="10.5" customHeight="1" x14ac:dyDescent="0.2">
      <c r="B1266" s="1095"/>
    </row>
    <row r="1267" spans="2:15" ht="10.5" customHeight="1" x14ac:dyDescent="0.2">
      <c r="B1267" s="1095"/>
    </row>
    <row r="1268" spans="2:15" ht="10.5" customHeight="1" x14ac:dyDescent="0.2">
      <c r="B1268" s="47"/>
    </row>
    <row r="1269" spans="2:15" ht="10.5" customHeight="1" x14ac:dyDescent="0.2">
      <c r="B1269" s="47"/>
    </row>
    <row r="1270" spans="2:15" ht="10.5" customHeight="1" x14ac:dyDescent="0.2">
      <c r="B1270" s="47"/>
    </row>
    <row r="1271" spans="2:15" ht="10.5" customHeight="1" x14ac:dyDescent="0.2">
      <c r="B1271" s="47"/>
    </row>
    <row r="1272" spans="2:15" ht="10.5" customHeight="1" x14ac:dyDescent="0.2">
      <c r="B1272" s="47"/>
    </row>
    <row r="1273" spans="2:15" ht="10.5" customHeight="1" x14ac:dyDescent="0.2">
      <c r="B1273" s="47"/>
      <c r="G1273" s="144">
        <v>20</v>
      </c>
    </row>
    <row r="1274" spans="2:15" ht="10.5" customHeight="1" x14ac:dyDescent="0.2">
      <c r="B1274" s="47"/>
    </row>
    <row r="1275" spans="2:15" ht="10.5" customHeight="1" x14ac:dyDescent="0.2">
      <c r="B1275" s="47"/>
    </row>
    <row r="1276" spans="2:15" ht="11.25" customHeight="1" x14ac:dyDescent="0.2">
      <c r="B1276" s="1305" t="s">
        <v>1695</v>
      </c>
      <c r="C1276" s="1306"/>
      <c r="D1276" s="1306"/>
      <c r="E1276" s="1306"/>
      <c r="F1276" s="1306"/>
      <c r="G1276" s="1306"/>
      <c r="H1276" s="1306"/>
      <c r="I1276" s="1306"/>
      <c r="J1276" s="1306"/>
      <c r="K1276" s="59"/>
      <c r="L1276" s="73"/>
      <c r="M1276" s="73"/>
      <c r="N1276" s="73"/>
      <c r="O1276" s="73"/>
    </row>
    <row r="1277" spans="2:15" ht="11.25" customHeight="1" x14ac:dyDescent="0.2">
      <c r="B1277" s="1763" t="s">
        <v>231</v>
      </c>
      <c r="C1277" s="291" t="s">
        <v>856</v>
      </c>
      <c r="D1277" s="1756" t="s">
        <v>805</v>
      </c>
      <c r="E1277" s="1787" t="s">
        <v>883</v>
      </c>
      <c r="F1277" s="1789"/>
      <c r="G1277" s="1756" t="s">
        <v>895</v>
      </c>
      <c r="H1277" s="1756" t="s">
        <v>232</v>
      </c>
      <c r="I1277" s="1756" t="s">
        <v>901</v>
      </c>
      <c r="J1277" s="1756" t="s">
        <v>1403</v>
      </c>
      <c r="K1277" s="1809" t="s">
        <v>777</v>
      </c>
      <c r="L1277" s="73"/>
      <c r="M1277" s="73"/>
      <c r="N1277" s="73"/>
      <c r="O1277" s="73"/>
    </row>
    <row r="1278" spans="2:15" ht="11.25" customHeight="1" x14ac:dyDescent="0.2">
      <c r="B1278" s="1781"/>
      <c r="C1278" s="266" t="s">
        <v>902</v>
      </c>
      <c r="D1278" s="1757"/>
      <c r="E1278" s="1303" t="s">
        <v>233</v>
      </c>
      <c r="F1278" s="1303" t="s">
        <v>234</v>
      </c>
      <c r="G1278" s="1757"/>
      <c r="H1278" s="1757"/>
      <c r="I1278" s="1757"/>
      <c r="J1278" s="1757"/>
      <c r="K1278" s="1841"/>
      <c r="L1278" s="73"/>
      <c r="M1278" s="73"/>
      <c r="N1278" s="73"/>
      <c r="O1278" s="73"/>
    </row>
    <row r="1279" spans="2:15" ht="10.5" customHeight="1" x14ac:dyDescent="0.2">
      <c r="B1279" s="1764"/>
      <c r="C1279" s="1101" t="s">
        <v>235</v>
      </c>
      <c r="D1279" s="1101" t="s">
        <v>236</v>
      </c>
      <c r="E1279" s="1753" t="s">
        <v>795</v>
      </c>
      <c r="F1279" s="1755"/>
      <c r="G1279" s="1101" t="s">
        <v>1245</v>
      </c>
      <c r="H1279" s="1101" t="s">
        <v>441</v>
      </c>
      <c r="I1279" s="1753" t="s">
        <v>1092</v>
      </c>
      <c r="J1279" s="1755"/>
      <c r="K1279" s="1842"/>
      <c r="L1279" s="73"/>
      <c r="M1279" s="73"/>
      <c r="N1279" s="73"/>
      <c r="O1279" s="73"/>
    </row>
    <row r="1280" spans="2:15" ht="10.5" customHeight="1" x14ac:dyDescent="0.2">
      <c r="B1280" s="455">
        <v>1990</v>
      </c>
      <c r="C1280" s="766">
        <v>110</v>
      </c>
      <c r="D1280" s="472">
        <v>262</v>
      </c>
      <c r="E1280" s="489">
        <v>464.15</v>
      </c>
      <c r="F1280" s="489">
        <v>457.39</v>
      </c>
      <c r="G1280" s="663">
        <v>25</v>
      </c>
      <c r="H1280" s="464">
        <v>119252</v>
      </c>
      <c r="I1280" s="464">
        <v>239338</v>
      </c>
      <c r="J1280" s="464">
        <v>212075</v>
      </c>
      <c r="K1280" s="864" t="s">
        <v>682</v>
      </c>
      <c r="L1280" s="73"/>
      <c r="M1280" s="73"/>
      <c r="N1280" s="73"/>
      <c r="O1280" s="73"/>
    </row>
    <row r="1281" spans="2:15" ht="10.5" customHeight="1" x14ac:dyDescent="0.2">
      <c r="B1281" s="455">
        <v>1991</v>
      </c>
      <c r="C1281" s="766">
        <v>135</v>
      </c>
      <c r="D1281" s="472">
        <v>170</v>
      </c>
      <c r="E1281" s="489">
        <v>606</v>
      </c>
      <c r="F1281" s="489">
        <v>520.17999999999995</v>
      </c>
      <c r="G1281" s="663">
        <v>28.5</v>
      </c>
      <c r="H1281" s="464">
        <v>83458</v>
      </c>
      <c r="I1281" s="464">
        <v>169145</v>
      </c>
      <c r="J1281" s="464">
        <v>193090</v>
      </c>
      <c r="K1281" s="864" t="s">
        <v>683</v>
      </c>
      <c r="L1281" s="73"/>
      <c r="M1281" s="73"/>
      <c r="N1281" s="73"/>
      <c r="O1281" s="73"/>
    </row>
    <row r="1282" spans="2:15" ht="10.5" customHeight="1" x14ac:dyDescent="0.2">
      <c r="B1282" s="455">
        <v>1992</v>
      </c>
      <c r="C1282" s="766">
        <v>134</v>
      </c>
      <c r="D1282" s="472">
        <v>265</v>
      </c>
      <c r="E1282" s="489">
        <v>657.7</v>
      </c>
      <c r="F1282" s="489">
        <v>586.12</v>
      </c>
      <c r="G1282" s="663">
        <v>31.7</v>
      </c>
      <c r="H1282" s="464">
        <v>150160</v>
      </c>
      <c r="I1282" s="464">
        <v>260264</v>
      </c>
      <c r="J1282" s="464">
        <v>238616</v>
      </c>
      <c r="K1282" s="864" t="s">
        <v>397</v>
      </c>
      <c r="L1282" s="73"/>
      <c r="M1282" s="73"/>
      <c r="N1282" s="73"/>
      <c r="O1282" s="73"/>
    </row>
    <row r="1283" spans="2:15" ht="10.5" customHeight="1" x14ac:dyDescent="0.2">
      <c r="B1283" s="455">
        <v>1993</v>
      </c>
      <c r="C1283" s="766">
        <v>116</v>
      </c>
      <c r="D1283" s="472">
        <v>230</v>
      </c>
      <c r="E1283" s="489">
        <v>729.72</v>
      </c>
      <c r="F1283" s="489">
        <v>671.29</v>
      </c>
      <c r="G1283" s="663">
        <v>36.4</v>
      </c>
      <c r="H1283" s="464">
        <v>150703</v>
      </c>
      <c r="I1283" s="464">
        <v>210186</v>
      </c>
      <c r="J1283" s="464">
        <v>221659</v>
      </c>
      <c r="K1283" s="864" t="s">
        <v>398</v>
      </c>
      <c r="L1283" s="73"/>
      <c r="M1283" s="73"/>
      <c r="N1283" s="73"/>
      <c r="O1283" s="73"/>
    </row>
    <row r="1284" spans="2:15" ht="10.5" customHeight="1" x14ac:dyDescent="0.2">
      <c r="B1284" s="455">
        <v>1994</v>
      </c>
      <c r="C1284" s="766">
        <v>120</v>
      </c>
      <c r="D1284" s="472">
        <v>275</v>
      </c>
      <c r="E1284" s="489">
        <v>729.04</v>
      </c>
      <c r="F1284" s="489">
        <v>671.79</v>
      </c>
      <c r="G1284" s="663">
        <v>36.4</v>
      </c>
      <c r="H1284" s="464">
        <v>195676</v>
      </c>
      <c r="I1284" s="464">
        <v>265799</v>
      </c>
      <c r="J1284" s="464">
        <v>226616</v>
      </c>
      <c r="K1284" s="864" t="s">
        <v>399</v>
      </c>
      <c r="L1284" s="73"/>
      <c r="M1284" s="73"/>
      <c r="N1284" s="73"/>
      <c r="O1284" s="73"/>
    </row>
    <row r="1285" spans="2:15" ht="10.5" customHeight="1" x14ac:dyDescent="0.2">
      <c r="B1285" s="455"/>
      <c r="C1285" s="766"/>
      <c r="D1285" s="472"/>
      <c r="E1285" s="489"/>
      <c r="F1285" s="489"/>
      <c r="G1285" s="663"/>
      <c r="H1285" s="464"/>
      <c r="I1285" s="464"/>
      <c r="J1285" s="464"/>
      <c r="K1285" s="864"/>
      <c r="L1285" s="73"/>
      <c r="M1285" s="73"/>
      <c r="N1285" s="73"/>
      <c r="O1285" s="73"/>
    </row>
    <row r="1286" spans="2:15" ht="10.5" customHeight="1" x14ac:dyDescent="0.2">
      <c r="B1286" s="455">
        <v>1995</v>
      </c>
      <c r="C1286" s="766">
        <v>125</v>
      </c>
      <c r="D1286" s="472">
        <v>300</v>
      </c>
      <c r="E1286" s="489">
        <v>802.78</v>
      </c>
      <c r="F1286" s="489">
        <v>720.11</v>
      </c>
      <c r="G1286" s="663">
        <v>39</v>
      </c>
      <c r="H1286" s="464">
        <v>233469</v>
      </c>
      <c r="I1286" s="464">
        <v>297904</v>
      </c>
      <c r="J1286" s="464">
        <v>221243</v>
      </c>
      <c r="K1286" s="864" t="s">
        <v>280</v>
      </c>
      <c r="L1286" s="73"/>
      <c r="M1286" s="73"/>
      <c r="N1286" s="73"/>
      <c r="O1286" s="73"/>
    </row>
    <row r="1287" spans="2:15" ht="10.5" customHeight="1" x14ac:dyDescent="0.2">
      <c r="B1287" s="455">
        <v>1996</v>
      </c>
      <c r="C1287" s="766">
        <v>127</v>
      </c>
      <c r="D1287" s="472">
        <v>174</v>
      </c>
      <c r="E1287" s="489">
        <v>896.27</v>
      </c>
      <c r="F1287" s="489">
        <v>790.87</v>
      </c>
      <c r="G1287" s="663">
        <v>42.9</v>
      </c>
      <c r="H1287" s="464">
        <v>140409</v>
      </c>
      <c r="I1287" s="464">
        <v>167919</v>
      </c>
      <c r="J1287" s="464">
        <v>110422</v>
      </c>
      <c r="K1287" s="864" t="s">
        <v>281</v>
      </c>
      <c r="L1287" s="73"/>
      <c r="M1287" s="73"/>
      <c r="N1287" s="73"/>
      <c r="O1287" s="73"/>
    </row>
    <row r="1288" spans="2:15" ht="10.5" customHeight="1" x14ac:dyDescent="0.2">
      <c r="B1288" s="455">
        <v>1997</v>
      </c>
      <c r="C1288" s="766">
        <v>132</v>
      </c>
      <c r="D1288" s="472">
        <v>178</v>
      </c>
      <c r="E1288" s="489">
        <v>800</v>
      </c>
      <c r="F1288" s="489" t="s">
        <v>443</v>
      </c>
      <c r="G1288" s="663">
        <v>43.4</v>
      </c>
      <c r="H1288" s="464">
        <v>145600</v>
      </c>
      <c r="I1288" s="464">
        <v>277000</v>
      </c>
      <c r="J1288" s="464">
        <v>258000</v>
      </c>
      <c r="K1288" s="864" t="s">
        <v>282</v>
      </c>
      <c r="L1288" s="73"/>
      <c r="M1288" s="73"/>
      <c r="N1288" s="73"/>
      <c r="O1288" s="73"/>
    </row>
    <row r="1289" spans="2:15" ht="10.5" customHeight="1" x14ac:dyDescent="0.2">
      <c r="B1289" s="455">
        <v>1998</v>
      </c>
      <c r="C1289" s="766">
        <v>112</v>
      </c>
      <c r="D1289" s="472">
        <v>200</v>
      </c>
      <c r="E1289" s="489">
        <v>750</v>
      </c>
      <c r="F1289" s="489" t="s">
        <v>443</v>
      </c>
      <c r="G1289" s="663">
        <v>40.700000000000003</v>
      </c>
      <c r="H1289" s="464">
        <v>152866</v>
      </c>
      <c r="I1289" s="464">
        <v>203821</v>
      </c>
      <c r="J1289" s="464">
        <v>252738</v>
      </c>
      <c r="K1289" s="864" t="s">
        <v>283</v>
      </c>
      <c r="L1289" s="73"/>
      <c r="M1289" s="73"/>
      <c r="N1289" s="73"/>
      <c r="O1289" s="73"/>
    </row>
    <row r="1290" spans="2:15" ht="10.5" customHeight="1" x14ac:dyDescent="0.2">
      <c r="B1290" s="455">
        <v>1999</v>
      </c>
      <c r="C1290" s="766">
        <v>102</v>
      </c>
      <c r="D1290" s="472">
        <v>92</v>
      </c>
      <c r="E1290" s="489">
        <v>758.24</v>
      </c>
      <c r="F1290" s="489" t="s">
        <v>443</v>
      </c>
      <c r="G1290" s="663">
        <v>42.2</v>
      </c>
      <c r="H1290" s="464">
        <v>70068</v>
      </c>
      <c r="I1290" s="464">
        <v>92400</v>
      </c>
      <c r="J1290" s="464">
        <v>262400</v>
      </c>
      <c r="K1290" s="885" t="s">
        <v>239</v>
      </c>
      <c r="L1290" s="73"/>
      <c r="M1290" s="73"/>
      <c r="N1290" s="73"/>
      <c r="O1290" s="73"/>
    </row>
    <row r="1291" spans="2:15" ht="10.5" customHeight="1" x14ac:dyDescent="0.2">
      <c r="B1291" s="455"/>
      <c r="C1291" s="766"/>
      <c r="D1291" s="472"/>
      <c r="E1291" s="489"/>
      <c r="F1291" s="489"/>
      <c r="G1291" s="663"/>
      <c r="H1291" s="464"/>
      <c r="I1291" s="464"/>
      <c r="J1291" s="464"/>
      <c r="K1291" s="864"/>
      <c r="L1291" s="73"/>
      <c r="M1291" s="73"/>
      <c r="N1291" s="73"/>
      <c r="O1291" s="73"/>
    </row>
    <row r="1292" spans="2:15" ht="10.5" customHeight="1" x14ac:dyDescent="0.2">
      <c r="B1292" s="455">
        <v>2000</v>
      </c>
      <c r="C1292" s="766">
        <v>78</v>
      </c>
      <c r="D1292" s="472">
        <v>116</v>
      </c>
      <c r="E1292" s="489">
        <v>800</v>
      </c>
      <c r="F1292" s="489" t="s">
        <v>443</v>
      </c>
      <c r="G1292" s="663">
        <v>42.6</v>
      </c>
      <c r="H1292" s="464">
        <v>92961</v>
      </c>
      <c r="I1292" s="464">
        <v>116200</v>
      </c>
      <c r="J1292" s="464">
        <v>257200</v>
      </c>
      <c r="K1292" s="864" t="s">
        <v>284</v>
      </c>
      <c r="L1292" s="73"/>
      <c r="M1292" s="73"/>
      <c r="N1292" s="73"/>
      <c r="O1292" s="73"/>
    </row>
    <row r="1293" spans="2:15" ht="10.5" customHeight="1" x14ac:dyDescent="0.2">
      <c r="B1293" s="455">
        <v>2001</v>
      </c>
      <c r="C1293" s="766">
        <v>73</v>
      </c>
      <c r="D1293" s="472">
        <v>131</v>
      </c>
      <c r="E1293" s="489">
        <v>1000</v>
      </c>
      <c r="F1293" s="489" t="s">
        <v>443</v>
      </c>
      <c r="G1293" s="663">
        <v>51.5</v>
      </c>
      <c r="H1293" s="464">
        <v>131400</v>
      </c>
      <c r="I1293" s="464">
        <v>131400</v>
      </c>
      <c r="J1293" s="464">
        <v>286300</v>
      </c>
      <c r="K1293" s="864" t="s">
        <v>285</v>
      </c>
      <c r="L1293" s="73"/>
      <c r="M1293" s="73"/>
      <c r="N1293" s="73"/>
      <c r="O1293" s="73"/>
    </row>
    <row r="1294" spans="2:15" ht="10.5" customHeight="1" x14ac:dyDescent="0.2">
      <c r="B1294" s="455">
        <v>2002</v>
      </c>
      <c r="C1294" s="766">
        <v>72</v>
      </c>
      <c r="D1294" s="472">
        <v>180</v>
      </c>
      <c r="E1294" s="489">
        <v>1200</v>
      </c>
      <c r="F1294" s="489" t="s">
        <v>443</v>
      </c>
      <c r="G1294" s="663">
        <v>62.3</v>
      </c>
      <c r="H1294" s="464">
        <v>215863</v>
      </c>
      <c r="I1294" s="464">
        <v>179900</v>
      </c>
      <c r="J1294" s="464">
        <v>274700</v>
      </c>
      <c r="K1294" s="864" t="s">
        <v>238</v>
      </c>
      <c r="L1294" s="73"/>
      <c r="M1294" s="73"/>
      <c r="N1294" s="73"/>
      <c r="O1294" s="73"/>
    </row>
    <row r="1295" spans="2:15" ht="10.5" customHeight="1" x14ac:dyDescent="0.2">
      <c r="B1295" s="455">
        <v>2003</v>
      </c>
      <c r="C1295" s="767">
        <v>84</v>
      </c>
      <c r="D1295" s="471">
        <v>240</v>
      </c>
      <c r="E1295" s="490">
        <v>1433</v>
      </c>
      <c r="F1295" s="490" t="s">
        <v>443</v>
      </c>
      <c r="G1295" s="557">
        <v>74.5</v>
      </c>
      <c r="H1295" s="466">
        <v>343920</v>
      </c>
      <c r="I1295" s="466">
        <v>238400</v>
      </c>
      <c r="J1295" s="466">
        <v>269600</v>
      </c>
      <c r="K1295" s="863" t="s">
        <v>638</v>
      </c>
      <c r="L1295" s="73"/>
      <c r="M1295" s="73"/>
      <c r="N1295" s="73"/>
      <c r="O1295" s="73"/>
    </row>
    <row r="1296" spans="2:15" ht="10.5" customHeight="1" x14ac:dyDescent="0.2">
      <c r="B1296" s="455">
        <v>2004</v>
      </c>
      <c r="C1296" s="767">
        <v>83</v>
      </c>
      <c r="D1296" s="471">
        <v>185</v>
      </c>
      <c r="E1296" s="490">
        <v>1342.3</v>
      </c>
      <c r="F1296" s="490" t="s">
        <v>443</v>
      </c>
      <c r="G1296" s="557">
        <v>72.7</v>
      </c>
      <c r="H1296" s="466">
        <v>248326</v>
      </c>
      <c r="I1296" s="466">
        <v>181400</v>
      </c>
      <c r="J1296" s="466">
        <v>266500</v>
      </c>
      <c r="K1296" s="863" t="s">
        <v>666</v>
      </c>
      <c r="L1296" s="73"/>
      <c r="M1296" s="73"/>
      <c r="N1296" s="73"/>
      <c r="O1296" s="73"/>
    </row>
    <row r="1297" spans="2:16" ht="10.5" customHeight="1" x14ac:dyDescent="0.2">
      <c r="B1297" s="455"/>
      <c r="C1297" s="766"/>
      <c r="D1297" s="471"/>
      <c r="E1297" s="490"/>
      <c r="F1297" s="490"/>
      <c r="G1297" s="557"/>
      <c r="H1297" s="466"/>
      <c r="I1297" s="466"/>
      <c r="J1297" s="466"/>
      <c r="K1297" s="864"/>
      <c r="L1297" s="73"/>
      <c r="M1297" s="73"/>
      <c r="N1297" s="73"/>
      <c r="O1297" s="73"/>
    </row>
    <row r="1298" spans="2:16" ht="10.5" customHeight="1" x14ac:dyDescent="0.2">
      <c r="B1298" s="293">
        <v>2005</v>
      </c>
      <c r="C1298" s="768">
        <v>90</v>
      </c>
      <c r="D1298" s="769">
        <v>225</v>
      </c>
      <c r="E1298" s="772">
        <v>1142.8</v>
      </c>
      <c r="F1298" s="490" t="s">
        <v>443</v>
      </c>
      <c r="G1298" s="141">
        <v>66.7</v>
      </c>
      <c r="H1298" s="544">
        <v>257129</v>
      </c>
      <c r="I1298" s="544">
        <v>222800</v>
      </c>
      <c r="J1298" s="544">
        <v>264900</v>
      </c>
      <c r="K1298" s="372" t="s">
        <v>444</v>
      </c>
      <c r="L1298" s="73"/>
      <c r="M1298" s="73"/>
      <c r="N1298" s="73"/>
      <c r="O1298" s="73"/>
    </row>
    <row r="1299" spans="2:16" ht="10.5" customHeight="1" x14ac:dyDescent="0.2">
      <c r="B1299" s="293">
        <v>2006</v>
      </c>
      <c r="C1299" s="768">
        <v>90</v>
      </c>
      <c r="D1299" s="769">
        <v>236</v>
      </c>
      <c r="E1299" s="772">
        <v>1576.42</v>
      </c>
      <c r="F1299" s="490" t="s">
        <v>443</v>
      </c>
      <c r="G1299" s="141">
        <v>59</v>
      </c>
      <c r="H1299" s="544">
        <v>372036</v>
      </c>
      <c r="I1299" s="544">
        <v>232600</v>
      </c>
      <c r="J1299" s="588">
        <v>280300</v>
      </c>
      <c r="K1299" s="372" t="s">
        <v>332</v>
      </c>
      <c r="L1299" s="73"/>
      <c r="M1299" s="73"/>
      <c r="N1299" s="73"/>
      <c r="O1299" s="73"/>
    </row>
    <row r="1300" spans="2:16" ht="10.5" customHeight="1" x14ac:dyDescent="0.2">
      <c r="B1300" s="293">
        <v>2007</v>
      </c>
      <c r="C1300" s="768">
        <v>73</v>
      </c>
      <c r="D1300" s="769">
        <v>223</v>
      </c>
      <c r="E1300" s="772">
        <v>1381.4</v>
      </c>
      <c r="F1300" s="490" t="s">
        <v>443</v>
      </c>
      <c r="G1300" s="141">
        <v>83</v>
      </c>
      <c r="H1300" s="544">
        <v>307360</v>
      </c>
      <c r="I1300" s="544">
        <v>216900</v>
      </c>
      <c r="J1300" s="588">
        <v>270800</v>
      </c>
      <c r="K1300" s="372" t="s">
        <v>716</v>
      </c>
      <c r="L1300" s="73"/>
      <c r="M1300" s="73"/>
      <c r="N1300" s="73"/>
      <c r="O1300" s="73"/>
    </row>
    <row r="1301" spans="2:16" ht="10.5" customHeight="1" x14ac:dyDescent="0.2">
      <c r="B1301" s="293">
        <v>2008</v>
      </c>
      <c r="C1301" s="768">
        <v>68</v>
      </c>
      <c r="D1301" s="769">
        <v>224</v>
      </c>
      <c r="E1301" s="772">
        <v>2300.31</v>
      </c>
      <c r="F1301" s="490" t="s">
        <v>443</v>
      </c>
      <c r="G1301" s="141">
        <v>129.30000000000001</v>
      </c>
      <c r="H1301" s="544">
        <v>514400</v>
      </c>
      <c r="I1301" s="544">
        <v>189800</v>
      </c>
      <c r="J1301" s="544">
        <v>272100</v>
      </c>
      <c r="K1301" s="888">
        <v>39692</v>
      </c>
      <c r="L1301" s="73"/>
      <c r="M1301" s="73"/>
      <c r="N1301" s="73"/>
      <c r="O1301" s="73"/>
    </row>
    <row r="1302" spans="2:16" ht="10.5" customHeight="1" x14ac:dyDescent="0.2">
      <c r="B1302" s="293">
        <v>2009</v>
      </c>
      <c r="C1302" s="768">
        <v>75</v>
      </c>
      <c r="D1302" s="769">
        <v>216</v>
      </c>
      <c r="E1302" s="772">
        <v>2125.9</v>
      </c>
      <c r="F1302" s="490" t="s">
        <v>443</v>
      </c>
      <c r="G1302" s="141">
        <v>106.6</v>
      </c>
      <c r="H1302" s="544">
        <v>459194</v>
      </c>
      <c r="I1302" s="544">
        <v>214100</v>
      </c>
      <c r="J1302" s="544">
        <v>238600</v>
      </c>
      <c r="K1302" s="888">
        <v>40087</v>
      </c>
      <c r="L1302" s="73"/>
      <c r="M1302" s="73"/>
      <c r="N1302" s="73"/>
      <c r="O1302" s="73"/>
    </row>
    <row r="1303" spans="2:16" ht="10.5" customHeight="1" x14ac:dyDescent="0.2">
      <c r="B1303" s="294"/>
      <c r="C1303" s="768"/>
      <c r="D1303" s="769"/>
      <c r="E1303" s="772"/>
      <c r="F1303" s="490"/>
      <c r="G1303" s="141"/>
      <c r="H1303" s="544"/>
      <c r="I1303" s="544"/>
      <c r="J1303" s="544"/>
      <c r="K1303" s="888"/>
      <c r="L1303" s="73"/>
      <c r="M1303" s="73"/>
      <c r="N1303" s="73"/>
      <c r="O1303" s="73"/>
    </row>
    <row r="1304" spans="2:16" ht="10.5" customHeight="1" x14ac:dyDescent="0.2">
      <c r="B1304" s="295">
        <v>2010</v>
      </c>
      <c r="C1304" s="768">
        <v>83</v>
      </c>
      <c r="D1304" s="769">
        <v>194</v>
      </c>
      <c r="E1304" s="772">
        <v>2009.93</v>
      </c>
      <c r="F1304" s="490" t="s">
        <v>443</v>
      </c>
      <c r="G1304" s="557">
        <v>118</v>
      </c>
      <c r="H1304" s="544">
        <v>389927</v>
      </c>
      <c r="I1304" s="544">
        <v>192100</v>
      </c>
      <c r="J1304" s="544">
        <v>270700</v>
      </c>
      <c r="K1304" s="888">
        <v>40483</v>
      </c>
      <c r="L1304" s="73"/>
      <c r="M1304" s="73"/>
      <c r="N1304" s="73"/>
      <c r="O1304" s="73"/>
    </row>
    <row r="1305" spans="2:16" ht="12" customHeight="1" x14ac:dyDescent="0.2">
      <c r="B1305" s="295" t="s">
        <v>1154</v>
      </c>
      <c r="C1305" s="768">
        <v>80</v>
      </c>
      <c r="D1305" s="769">
        <v>312</v>
      </c>
      <c r="E1305" s="772">
        <v>2277.23</v>
      </c>
      <c r="F1305" s="592" t="s">
        <v>443</v>
      </c>
      <c r="G1305" s="989">
        <v>126.2</v>
      </c>
      <c r="H1305" s="544">
        <v>710495</v>
      </c>
      <c r="I1305" s="544">
        <v>311600</v>
      </c>
      <c r="J1305" s="1331">
        <v>289000</v>
      </c>
      <c r="K1305" s="888">
        <v>40878</v>
      </c>
      <c r="L1305" s="73"/>
      <c r="M1305" s="73"/>
      <c r="N1305" s="73"/>
      <c r="O1305" s="73"/>
    </row>
    <row r="1306" spans="2:16" ht="11.45" customHeight="1" x14ac:dyDescent="0.2">
      <c r="B1306" s="295" t="s">
        <v>1151</v>
      </c>
      <c r="C1306" s="768">
        <v>85</v>
      </c>
      <c r="D1306" s="769">
        <v>298</v>
      </c>
      <c r="E1306" s="772">
        <v>2498.9899999999998</v>
      </c>
      <c r="F1306" s="592" t="s">
        <v>443</v>
      </c>
      <c r="G1306" s="989">
        <v>134.30000000000001</v>
      </c>
      <c r="H1306" s="544">
        <v>744700</v>
      </c>
      <c r="I1306" s="544">
        <v>297528</v>
      </c>
      <c r="J1306" s="1331">
        <v>319443</v>
      </c>
      <c r="K1306" s="888" t="s">
        <v>1153</v>
      </c>
      <c r="L1306" s="73"/>
      <c r="M1306" s="73"/>
      <c r="N1306" s="73"/>
      <c r="O1306" s="73"/>
    </row>
    <row r="1307" spans="2:16" ht="11.25" customHeight="1" x14ac:dyDescent="0.2">
      <c r="B1307" s="295" t="s">
        <v>1188</v>
      </c>
      <c r="C1307" s="768">
        <v>81</v>
      </c>
      <c r="D1307" s="769">
        <v>267</v>
      </c>
      <c r="E1307" s="772">
        <v>2519.0700000000002</v>
      </c>
      <c r="F1307" s="592" t="s">
        <v>443</v>
      </c>
      <c r="G1307" s="989">
        <v>130.30000000000001</v>
      </c>
      <c r="H1307" s="544">
        <v>673851</v>
      </c>
      <c r="I1307" s="544">
        <v>275182</v>
      </c>
      <c r="J1307" s="1331">
        <v>315589</v>
      </c>
      <c r="K1307" s="888" t="s">
        <v>1189</v>
      </c>
      <c r="L1307" s="73"/>
      <c r="M1307" s="73"/>
      <c r="N1307" s="73"/>
      <c r="O1307" s="73"/>
      <c r="P1307" s="73"/>
    </row>
    <row r="1308" spans="2:16" ht="9.75" customHeight="1" x14ac:dyDescent="0.2">
      <c r="B1308" s="295" t="s">
        <v>1191</v>
      </c>
      <c r="C1308" s="768">
        <v>85</v>
      </c>
      <c r="D1308" s="769">
        <v>302</v>
      </c>
      <c r="E1308" s="772">
        <v>2644.29</v>
      </c>
      <c r="F1308" s="592" t="s">
        <v>443</v>
      </c>
      <c r="G1308" s="989">
        <v>128.9</v>
      </c>
      <c r="H1308" s="544">
        <v>798576</v>
      </c>
      <c r="I1308" s="544">
        <v>291017</v>
      </c>
      <c r="J1308" s="1331">
        <v>297027</v>
      </c>
      <c r="K1308" s="888" t="s">
        <v>1190</v>
      </c>
      <c r="L1308" s="73"/>
      <c r="M1308" s="73"/>
      <c r="N1308" s="73"/>
      <c r="O1308" s="73"/>
      <c r="P1308" s="73"/>
    </row>
    <row r="1309" spans="2:16" ht="9.75" customHeight="1" x14ac:dyDescent="0.2">
      <c r="B1309" s="295"/>
      <c r="C1309" s="768"/>
      <c r="D1309" s="769"/>
      <c r="E1309" s="772"/>
      <c r="F1309" s="592"/>
      <c r="G1309" s="989"/>
      <c r="H1309" s="544"/>
      <c r="I1309" s="544"/>
      <c r="J1309" s="1331"/>
      <c r="K1309" s="888"/>
      <c r="L1309" s="73"/>
      <c r="M1309" s="73"/>
      <c r="N1309" s="73"/>
      <c r="O1309" s="73"/>
      <c r="P1309" s="73"/>
    </row>
    <row r="1310" spans="2:16" ht="9.75" customHeight="1" x14ac:dyDescent="0.2">
      <c r="B1310" s="295" t="s">
        <v>1233</v>
      </c>
      <c r="C1310" s="768">
        <v>94</v>
      </c>
      <c r="D1310" s="769">
        <v>332</v>
      </c>
      <c r="E1310" s="772">
        <v>3098.03</v>
      </c>
      <c r="F1310" s="592" t="s">
        <v>443</v>
      </c>
      <c r="G1310" s="989">
        <v>171</v>
      </c>
      <c r="H1310" s="544">
        <v>1028546</v>
      </c>
      <c r="I1310" s="544">
        <v>329845</v>
      </c>
      <c r="J1310" s="1331">
        <v>370791</v>
      </c>
      <c r="K1310" s="888" t="s">
        <v>1230</v>
      </c>
      <c r="L1310" s="73"/>
      <c r="M1310" s="73"/>
      <c r="N1310" s="73"/>
      <c r="O1310" s="73"/>
      <c r="P1310" s="73"/>
    </row>
    <row r="1311" spans="2:16" ht="9.75" customHeight="1" x14ac:dyDescent="0.2">
      <c r="B1311" s="577" t="s">
        <v>1249</v>
      </c>
      <c r="C1311" s="768">
        <v>89</v>
      </c>
      <c r="D1311" s="769">
        <v>355</v>
      </c>
      <c r="E1311" s="772">
        <v>3352.15</v>
      </c>
      <c r="F1311" s="592" t="s">
        <v>443</v>
      </c>
      <c r="G1311" s="989">
        <v>166.8</v>
      </c>
      <c r="H1311" s="544">
        <v>1190015</v>
      </c>
      <c r="I1311" s="544">
        <v>352643</v>
      </c>
      <c r="J1311" s="1331">
        <v>353843</v>
      </c>
      <c r="K1311" s="1335" t="s">
        <v>1250</v>
      </c>
      <c r="L1311" s="73"/>
      <c r="M1311" s="73"/>
      <c r="N1311" s="73"/>
      <c r="O1311" s="73"/>
      <c r="P1311" s="73"/>
    </row>
    <row r="1312" spans="2:16" ht="9.75" customHeight="1" x14ac:dyDescent="0.2">
      <c r="B1312" s="577" t="s">
        <v>1306</v>
      </c>
      <c r="C1312" s="768">
        <v>91</v>
      </c>
      <c r="D1312" s="769">
        <v>307</v>
      </c>
      <c r="E1312" s="772" t="s">
        <v>1642</v>
      </c>
      <c r="F1312" s="592" t="s">
        <v>443</v>
      </c>
      <c r="G1312" s="989">
        <v>164.1</v>
      </c>
      <c r="H1312" s="544">
        <v>866966</v>
      </c>
      <c r="I1312" s="544">
        <v>304549</v>
      </c>
      <c r="J1312" s="1331">
        <v>301108</v>
      </c>
      <c r="K1312" s="1335" t="s">
        <v>1305</v>
      </c>
      <c r="L1312" s="73"/>
      <c r="M1312" s="73"/>
      <c r="N1312" s="73"/>
      <c r="O1312" s="73"/>
      <c r="P1312" s="73"/>
    </row>
    <row r="1313" spans="1:16" ht="9.75" customHeight="1" x14ac:dyDescent="0.2">
      <c r="B1313" s="577" t="s">
        <v>1331</v>
      </c>
      <c r="C1313" s="768">
        <v>119</v>
      </c>
      <c r="D1313" s="769">
        <v>422</v>
      </c>
      <c r="E1313" s="772">
        <v>3398.63</v>
      </c>
      <c r="F1313" s="592" t="s">
        <v>443</v>
      </c>
      <c r="G1313" s="989">
        <v>178.4</v>
      </c>
      <c r="H1313" s="544">
        <v>1432524</v>
      </c>
      <c r="I1313" s="544">
        <v>455721</v>
      </c>
      <c r="J1313" s="1331">
        <v>326828</v>
      </c>
      <c r="K1313" s="1335" t="s">
        <v>1332</v>
      </c>
      <c r="L1313" s="73"/>
      <c r="M1313" s="73"/>
      <c r="N1313" s="73"/>
      <c r="O1313" s="73"/>
      <c r="P1313" s="73"/>
    </row>
    <row r="1314" spans="1:16" ht="9.75" customHeight="1" x14ac:dyDescent="0.2">
      <c r="B1314" s="577" t="s">
        <v>1422</v>
      </c>
      <c r="C1314" s="768">
        <v>132</v>
      </c>
      <c r="D1314" s="769">
        <v>345</v>
      </c>
      <c r="E1314" s="772">
        <v>3039.82</v>
      </c>
      <c r="F1314" s="592" t="s">
        <v>443</v>
      </c>
      <c r="G1314" s="989">
        <v>164.9</v>
      </c>
      <c r="H1314" s="544">
        <v>1048738</v>
      </c>
      <c r="I1314" s="544">
        <v>313978</v>
      </c>
      <c r="J1314" s="1331">
        <v>310733</v>
      </c>
      <c r="K1314" s="1335" t="s">
        <v>1423</v>
      </c>
      <c r="L1314" s="73"/>
      <c r="M1314" s="73"/>
      <c r="N1314" s="73"/>
      <c r="O1314" s="73"/>
      <c r="P1314" s="73"/>
    </row>
    <row r="1315" spans="1:16" ht="9.75" customHeight="1" x14ac:dyDescent="0.2">
      <c r="B1315" s="577"/>
      <c r="C1315" s="768"/>
      <c r="D1315" s="769"/>
      <c r="E1315" s="772"/>
      <c r="F1315" s="592"/>
      <c r="G1315" s="989"/>
      <c r="H1315" s="544"/>
      <c r="I1315" s="544"/>
      <c r="J1315" s="1331"/>
      <c r="K1315" s="1335"/>
      <c r="L1315" s="73"/>
      <c r="M1315" s="73"/>
      <c r="N1315" s="73"/>
      <c r="O1315" s="73"/>
      <c r="P1315" s="73"/>
    </row>
    <row r="1316" spans="1:16" ht="9.75" customHeight="1" x14ac:dyDescent="0.2">
      <c r="B1316" s="508" t="s">
        <v>1861</v>
      </c>
      <c r="C1316" s="770">
        <v>142</v>
      </c>
      <c r="D1316" s="771">
        <v>590</v>
      </c>
      <c r="E1316" s="1392">
        <v>2512.0700000000002</v>
      </c>
      <c r="F1316" s="592" t="s">
        <v>443</v>
      </c>
      <c r="G1316" s="990" t="s">
        <v>400</v>
      </c>
      <c r="H1316" s="545">
        <v>1481732</v>
      </c>
      <c r="I1316" s="545">
        <v>586000</v>
      </c>
      <c r="J1316" s="1332">
        <v>441000</v>
      </c>
      <c r="K1316" s="889" t="s">
        <v>1809</v>
      </c>
      <c r="L1316" s="73"/>
      <c r="M1316" s="73"/>
      <c r="N1316" s="73"/>
      <c r="O1316" s="73"/>
      <c r="P1316" s="73"/>
    </row>
    <row r="1317" spans="1:16" ht="11.45" customHeight="1" x14ac:dyDescent="0.2">
      <c r="B1317" s="1756" t="s">
        <v>231</v>
      </c>
      <c r="C1317" s="1817" t="s">
        <v>903</v>
      </c>
      <c r="D1317" s="1818"/>
      <c r="E1317" s="1818"/>
      <c r="F1317" s="1818"/>
      <c r="G1317" s="1818"/>
      <c r="H1317" s="1818"/>
      <c r="I1317" s="1818"/>
      <c r="J1317" s="1818"/>
      <c r="K1317" s="1819"/>
      <c r="L1317" s="73"/>
      <c r="M1317" s="73"/>
      <c r="N1317" s="73"/>
      <c r="O1317" s="73"/>
      <c r="P1317" s="73"/>
    </row>
    <row r="1318" spans="1:16" ht="10.5" customHeight="1" x14ac:dyDescent="0.2">
      <c r="B1318" s="1772"/>
      <c r="C1318" s="1321" t="s">
        <v>387</v>
      </c>
      <c r="D1318" s="1321" t="s">
        <v>619</v>
      </c>
      <c r="E1318" s="1321" t="s">
        <v>620</v>
      </c>
      <c r="F1318" s="1321" t="s">
        <v>145</v>
      </c>
      <c r="G1318" s="1321" t="s">
        <v>143</v>
      </c>
      <c r="H1318" s="1321" t="s">
        <v>621</v>
      </c>
      <c r="I1318" s="1321" t="s">
        <v>543</v>
      </c>
      <c r="J1318" s="1321" t="s">
        <v>518</v>
      </c>
      <c r="K1318" s="1321" t="s">
        <v>105</v>
      </c>
      <c r="L1318" s="73"/>
      <c r="M1318" s="73"/>
      <c r="N1318" s="73"/>
      <c r="O1318" s="73"/>
      <c r="P1318" s="73"/>
    </row>
    <row r="1319" spans="1:16" ht="23.25" customHeight="1" x14ac:dyDescent="0.2">
      <c r="B1319" s="1757"/>
      <c r="C1319" s="1825" t="s">
        <v>236</v>
      </c>
      <c r="D1319" s="1826"/>
      <c r="E1319" s="1826"/>
      <c r="F1319" s="1826"/>
      <c r="G1319" s="1826"/>
      <c r="H1319" s="1826"/>
      <c r="I1319" s="1826"/>
      <c r="J1319" s="1826"/>
      <c r="K1319" s="1827"/>
      <c r="L1319" s="73"/>
      <c r="M1319" s="73"/>
      <c r="N1319" s="73"/>
      <c r="O1319" s="73"/>
      <c r="P1319" s="73"/>
    </row>
    <row r="1320" spans="1:16" ht="10.5" customHeight="1" x14ac:dyDescent="0.2">
      <c r="B1320" s="455">
        <v>1999</v>
      </c>
      <c r="C1320" s="523">
        <v>86.51</v>
      </c>
      <c r="D1320" s="523" t="s">
        <v>319</v>
      </c>
      <c r="E1320" s="523">
        <v>1.32</v>
      </c>
      <c r="F1320" s="523" t="s">
        <v>319</v>
      </c>
      <c r="G1320" s="523">
        <v>4.58</v>
      </c>
      <c r="H1320" s="1333" t="s">
        <v>319</v>
      </c>
      <c r="I1320" s="523" t="s">
        <v>319</v>
      </c>
      <c r="J1320" s="523" t="s">
        <v>319</v>
      </c>
      <c r="K1320" s="523">
        <f>SUM(D1320:J1320)</f>
        <v>5.9</v>
      </c>
      <c r="L1320" s="73"/>
      <c r="M1320" s="73"/>
      <c r="N1320" s="73"/>
      <c r="O1320" s="73"/>
      <c r="P1320" s="73"/>
    </row>
    <row r="1321" spans="1:16" ht="10.5" customHeight="1" x14ac:dyDescent="0.2">
      <c r="A1321" s="55"/>
      <c r="B1321" s="455">
        <v>2000</v>
      </c>
      <c r="C1321" s="523">
        <v>103.35</v>
      </c>
      <c r="D1321" s="523">
        <v>0.09</v>
      </c>
      <c r="E1321" s="523">
        <v>9.7200000000000006</v>
      </c>
      <c r="F1321" s="523" t="s">
        <v>319</v>
      </c>
      <c r="G1321" s="523">
        <v>3.03</v>
      </c>
      <c r="H1321" s="1334" t="s">
        <v>319</v>
      </c>
      <c r="I1321" s="523" t="s">
        <v>319</v>
      </c>
      <c r="J1321" s="523" t="s">
        <v>319</v>
      </c>
      <c r="K1321" s="523">
        <f>SUM(D1321:J1321)</f>
        <v>12.84</v>
      </c>
      <c r="L1321" s="73"/>
      <c r="M1321" s="73"/>
      <c r="N1321" s="73"/>
      <c r="O1321" s="73"/>
      <c r="P1321" s="73"/>
    </row>
    <row r="1322" spans="1:16" ht="10.5" customHeight="1" x14ac:dyDescent="0.2">
      <c r="A1322" s="55"/>
      <c r="B1322" s="455">
        <v>2001</v>
      </c>
      <c r="C1322" s="523">
        <v>99.2</v>
      </c>
      <c r="D1322" s="523">
        <v>1.3</v>
      </c>
      <c r="E1322" s="523">
        <v>35.1</v>
      </c>
      <c r="F1322" s="523" t="s">
        <v>319</v>
      </c>
      <c r="G1322" s="523">
        <v>5</v>
      </c>
      <c r="H1322" s="1334">
        <v>0.5</v>
      </c>
      <c r="I1322" s="523" t="s">
        <v>319</v>
      </c>
      <c r="J1322" s="523" t="s">
        <v>319</v>
      </c>
      <c r="K1322" s="523">
        <f>SUM(D1322:J1322)</f>
        <v>41.9</v>
      </c>
      <c r="L1322" s="73"/>
      <c r="M1322" s="73"/>
      <c r="N1322" s="73"/>
      <c r="O1322" s="73"/>
      <c r="P1322" s="73"/>
    </row>
    <row r="1323" spans="1:16" ht="10.5" customHeight="1" x14ac:dyDescent="0.2">
      <c r="A1323" s="55"/>
      <c r="B1323" s="455">
        <v>2002</v>
      </c>
      <c r="C1323" s="523">
        <v>146.25</v>
      </c>
      <c r="D1323" s="523">
        <v>1.1100000000000001</v>
      </c>
      <c r="E1323" s="523">
        <v>24.75</v>
      </c>
      <c r="F1323" s="523" t="s">
        <v>319</v>
      </c>
      <c r="G1323" s="523">
        <v>11.66</v>
      </c>
      <c r="H1323" s="1334" t="s">
        <v>319</v>
      </c>
      <c r="I1323" s="523" t="s">
        <v>319</v>
      </c>
      <c r="J1323" s="537" t="s">
        <v>319</v>
      </c>
      <c r="K1323" s="537">
        <f>SUM(D1323:J1323)</f>
        <v>37.519999999999996</v>
      </c>
      <c r="L1323" s="73"/>
      <c r="M1323" s="73"/>
      <c r="N1323" s="73"/>
      <c r="O1323" s="73"/>
      <c r="P1323" s="73"/>
    </row>
    <row r="1324" spans="1:16" ht="10.5" customHeight="1" x14ac:dyDescent="0.2">
      <c r="A1324" s="55"/>
      <c r="B1324" s="455">
        <v>2003</v>
      </c>
      <c r="C1324" s="537">
        <v>168.5</v>
      </c>
      <c r="D1324" s="537">
        <v>1</v>
      </c>
      <c r="E1324" s="537">
        <v>58.35</v>
      </c>
      <c r="F1324" s="537">
        <v>0.15</v>
      </c>
      <c r="G1324" s="537">
        <v>9</v>
      </c>
      <c r="H1324" s="1334">
        <v>3</v>
      </c>
      <c r="I1324" s="523" t="s">
        <v>319</v>
      </c>
      <c r="J1324" s="537" t="s">
        <v>319</v>
      </c>
      <c r="K1324" s="537">
        <f>SUM(D1324:J1324)</f>
        <v>71.5</v>
      </c>
      <c r="L1324" s="73"/>
      <c r="M1324" s="73"/>
      <c r="N1324" s="73"/>
      <c r="O1324" s="73"/>
      <c r="P1324" s="73"/>
    </row>
    <row r="1325" spans="1:16" ht="10.5" customHeight="1" x14ac:dyDescent="0.2">
      <c r="A1325" s="55"/>
      <c r="B1325" s="455"/>
      <c r="C1325" s="537"/>
      <c r="D1325" s="523"/>
      <c r="E1325" s="537"/>
      <c r="F1325" s="537"/>
      <c r="G1325" s="537"/>
      <c r="H1325" s="1334"/>
      <c r="I1325" s="523"/>
      <c r="J1325" s="523"/>
      <c r="K1325" s="523"/>
      <c r="L1325" s="73"/>
      <c r="M1325" s="73"/>
      <c r="N1325" s="73"/>
      <c r="O1325" s="73"/>
      <c r="P1325" s="73"/>
    </row>
    <row r="1326" spans="1:16" ht="10.5" customHeight="1" x14ac:dyDescent="0.2">
      <c r="A1326" s="55"/>
      <c r="B1326" s="293">
        <v>2004</v>
      </c>
      <c r="C1326" s="858">
        <v>114.5</v>
      </c>
      <c r="D1326" s="870">
        <v>1.2</v>
      </c>
      <c r="E1326" s="870">
        <v>55</v>
      </c>
      <c r="F1326" s="523" t="s">
        <v>319</v>
      </c>
      <c r="G1326" s="870">
        <v>13.2</v>
      </c>
      <c r="H1326" s="1334">
        <v>1.1000000000000001</v>
      </c>
      <c r="I1326" s="870" t="s">
        <v>319</v>
      </c>
      <c r="J1326" s="537" t="s">
        <v>319</v>
      </c>
      <c r="K1326" s="537">
        <f>SUM(D1326:J1326)</f>
        <v>70.5</v>
      </c>
      <c r="L1326" s="73"/>
      <c r="M1326" s="73"/>
      <c r="N1326" s="73"/>
      <c r="O1326" s="73"/>
      <c r="P1326" s="73"/>
    </row>
    <row r="1327" spans="1:16" ht="10.5" customHeight="1" x14ac:dyDescent="0.2">
      <c r="B1327" s="293">
        <v>2005</v>
      </c>
      <c r="C1327" s="858">
        <v>154</v>
      </c>
      <c r="D1327" s="870">
        <v>0.6</v>
      </c>
      <c r="E1327" s="870">
        <v>60.3</v>
      </c>
      <c r="F1327" s="523" t="s">
        <v>319</v>
      </c>
      <c r="G1327" s="870">
        <v>9</v>
      </c>
      <c r="H1327" s="1334">
        <v>1.1000000000000001</v>
      </c>
      <c r="I1327" s="870" t="s">
        <v>319</v>
      </c>
      <c r="J1327" s="537" t="s">
        <v>319</v>
      </c>
      <c r="K1327" s="537">
        <f>SUM(D1327:J1327)</f>
        <v>71</v>
      </c>
      <c r="L1327" s="73"/>
      <c r="M1327" s="73"/>
      <c r="N1327" s="73"/>
      <c r="O1327" s="73"/>
      <c r="P1327" s="73"/>
    </row>
    <row r="1328" spans="1:16" ht="10.5" customHeight="1" x14ac:dyDescent="0.2">
      <c r="B1328" s="293">
        <v>2006</v>
      </c>
      <c r="C1328" s="858">
        <v>169</v>
      </c>
      <c r="D1328" s="870" t="s">
        <v>319</v>
      </c>
      <c r="E1328" s="870">
        <v>58</v>
      </c>
      <c r="F1328" s="523" t="s">
        <v>319</v>
      </c>
      <c r="G1328" s="870">
        <v>8</v>
      </c>
      <c r="H1328" s="1334">
        <v>1</v>
      </c>
      <c r="I1328" s="870" t="s">
        <v>319</v>
      </c>
      <c r="J1328" s="537" t="s">
        <v>319</v>
      </c>
      <c r="K1328" s="537">
        <f>SUM(D1328:J1328)</f>
        <v>67</v>
      </c>
      <c r="L1328" s="73"/>
      <c r="M1328" s="73"/>
      <c r="N1328" s="73"/>
      <c r="O1328" s="73"/>
      <c r="P1328" s="73"/>
    </row>
    <row r="1329" spans="1:16" ht="10.5" customHeight="1" x14ac:dyDescent="0.2">
      <c r="B1329" s="293">
        <v>2006</v>
      </c>
      <c r="C1329" s="858">
        <v>152</v>
      </c>
      <c r="D1329" s="858" t="s">
        <v>319</v>
      </c>
      <c r="E1329" s="870">
        <v>60</v>
      </c>
      <c r="F1329" s="870" t="s">
        <v>333</v>
      </c>
      <c r="G1329" s="870">
        <v>9.1</v>
      </c>
      <c r="H1329" s="1334">
        <v>1.4</v>
      </c>
      <c r="I1329" s="870" t="s">
        <v>333</v>
      </c>
      <c r="J1329" s="537" t="s">
        <v>319</v>
      </c>
      <c r="K1329" s="537">
        <f>SUM(D1329:J1329)</f>
        <v>70.5</v>
      </c>
      <c r="L1329" s="73"/>
      <c r="M1329" s="73"/>
      <c r="N1329" s="73"/>
      <c r="O1329" s="73"/>
      <c r="P1329" s="73"/>
    </row>
    <row r="1330" spans="1:16" ht="10.5" customHeight="1" x14ac:dyDescent="0.2">
      <c r="B1330" s="293">
        <v>2008</v>
      </c>
      <c r="C1330" s="858">
        <v>110</v>
      </c>
      <c r="D1330" s="870" t="s">
        <v>319</v>
      </c>
      <c r="E1330" s="870">
        <v>70.48</v>
      </c>
      <c r="F1330" s="870" t="s">
        <v>319</v>
      </c>
      <c r="G1330" s="870">
        <v>10</v>
      </c>
      <c r="H1330" s="1334">
        <v>1.52</v>
      </c>
      <c r="I1330" s="870" t="s">
        <v>319</v>
      </c>
      <c r="J1330" s="537" t="s">
        <v>319</v>
      </c>
      <c r="K1330" s="537">
        <f>SUM(D1330:J1330)</f>
        <v>82</v>
      </c>
      <c r="L1330" s="73"/>
      <c r="M1330" s="73"/>
      <c r="N1330" s="73"/>
      <c r="O1330" s="73"/>
      <c r="P1330" s="73"/>
    </row>
    <row r="1331" spans="1:16" ht="10.5" customHeight="1" x14ac:dyDescent="0.2">
      <c r="B1331" s="293"/>
      <c r="C1331" s="858"/>
      <c r="D1331" s="870"/>
      <c r="E1331" s="870"/>
      <c r="F1331" s="870"/>
      <c r="G1331" s="870"/>
      <c r="H1331" s="1334"/>
      <c r="I1331" s="870"/>
      <c r="J1331" s="870"/>
      <c r="K1331" s="870"/>
      <c r="L1331" s="73"/>
      <c r="M1331" s="73"/>
      <c r="N1331" s="73"/>
      <c r="O1331" s="73"/>
      <c r="P1331" s="73"/>
    </row>
    <row r="1332" spans="1:16" ht="10.5" customHeight="1" x14ac:dyDescent="0.2">
      <c r="B1332" s="293">
        <v>2009</v>
      </c>
      <c r="C1332" s="858">
        <v>161.65</v>
      </c>
      <c r="D1332" s="870" t="s">
        <v>319</v>
      </c>
      <c r="E1332" s="858">
        <v>47.6</v>
      </c>
      <c r="F1332" s="858" t="s">
        <v>319</v>
      </c>
      <c r="G1332" s="858">
        <v>6.53</v>
      </c>
      <c r="H1332" s="1334">
        <v>0.22</v>
      </c>
      <c r="I1332" s="870" t="s">
        <v>319</v>
      </c>
      <c r="J1332" s="537" t="s">
        <v>319</v>
      </c>
      <c r="K1332" s="537">
        <f>SUM(D1332:J1332)</f>
        <v>54.35</v>
      </c>
      <c r="L1332" s="73"/>
      <c r="M1332" s="73"/>
      <c r="N1332" s="73"/>
      <c r="O1332" s="73"/>
      <c r="P1332" s="73"/>
    </row>
    <row r="1333" spans="1:16" ht="10.5" customHeight="1" x14ac:dyDescent="0.2">
      <c r="B1333" s="293">
        <v>2010</v>
      </c>
      <c r="C1333" s="858">
        <v>142.66</v>
      </c>
      <c r="D1333" s="870" t="s">
        <v>319</v>
      </c>
      <c r="E1333" s="858">
        <v>45</v>
      </c>
      <c r="F1333" s="858" t="s">
        <v>319</v>
      </c>
      <c r="G1333" s="858">
        <v>5.47</v>
      </c>
      <c r="H1333" s="1334">
        <v>0.82</v>
      </c>
      <c r="I1333" s="870" t="s">
        <v>319</v>
      </c>
      <c r="J1333" s="537" t="s">
        <v>319</v>
      </c>
      <c r="K1333" s="537">
        <f>SUM(D1333:J1333)</f>
        <v>51.29</v>
      </c>
      <c r="L1333" s="73"/>
      <c r="M1333" s="73"/>
      <c r="N1333" s="73"/>
      <c r="O1333" s="73"/>
      <c r="P1333" s="73"/>
    </row>
    <row r="1334" spans="1:16" ht="10.5" customHeight="1" x14ac:dyDescent="0.2">
      <c r="B1334" s="293" t="s">
        <v>1154</v>
      </c>
      <c r="C1334" s="858">
        <v>254</v>
      </c>
      <c r="D1334" s="858" t="s">
        <v>319</v>
      </c>
      <c r="E1334" s="858">
        <v>51.3</v>
      </c>
      <c r="F1334" s="858" t="s">
        <v>319</v>
      </c>
      <c r="G1334" s="858">
        <v>6.05</v>
      </c>
      <c r="H1334" s="1334">
        <v>0.7</v>
      </c>
      <c r="I1334" s="870" t="s">
        <v>319</v>
      </c>
      <c r="J1334" s="537" t="s">
        <v>319</v>
      </c>
      <c r="K1334" s="537">
        <f>SUM(D1334:J1334)</f>
        <v>58.05</v>
      </c>
      <c r="L1334" s="73"/>
      <c r="M1334" s="73"/>
      <c r="N1334" s="73"/>
      <c r="O1334" s="73"/>
      <c r="P1334" s="73"/>
    </row>
    <row r="1335" spans="1:16" ht="10.5" customHeight="1" x14ac:dyDescent="0.2">
      <c r="B1335" s="293" t="s">
        <v>1151</v>
      </c>
      <c r="C1335" s="858">
        <v>237.37</v>
      </c>
      <c r="D1335" s="858" t="s">
        <v>319</v>
      </c>
      <c r="E1335" s="858">
        <v>51.7</v>
      </c>
      <c r="F1335" s="858" t="s">
        <v>333</v>
      </c>
      <c r="G1335" s="858">
        <v>7.2</v>
      </c>
      <c r="H1335" s="1334" t="s">
        <v>319</v>
      </c>
      <c r="I1335" s="870">
        <v>1.68</v>
      </c>
      <c r="J1335" s="537" t="s">
        <v>319</v>
      </c>
      <c r="K1335" s="537">
        <f>SUM(D1335:J1335)</f>
        <v>60.580000000000005</v>
      </c>
      <c r="L1335" s="73"/>
      <c r="M1335" s="73"/>
      <c r="N1335" s="73"/>
      <c r="O1335" s="73"/>
      <c r="P1335" s="73"/>
    </row>
    <row r="1336" spans="1:16" ht="10.5" customHeight="1" x14ac:dyDescent="0.2">
      <c r="B1336" s="293" t="s">
        <v>1188</v>
      </c>
      <c r="C1336" s="858">
        <v>201.6</v>
      </c>
      <c r="D1336" s="858" t="s">
        <v>319</v>
      </c>
      <c r="E1336" s="858">
        <v>58.3</v>
      </c>
      <c r="F1336" s="858" t="s">
        <v>319</v>
      </c>
      <c r="G1336" s="858">
        <v>6.32</v>
      </c>
      <c r="H1336" s="1334">
        <v>1</v>
      </c>
      <c r="I1336" s="870">
        <v>0.28999999999999998</v>
      </c>
      <c r="J1336" s="537" t="s">
        <v>319</v>
      </c>
      <c r="K1336" s="537">
        <f>SUM(D1336:J1336)</f>
        <v>65.910000000000011</v>
      </c>
      <c r="L1336" s="73"/>
      <c r="M1336" s="73"/>
      <c r="N1336" s="73"/>
      <c r="O1336" s="73"/>
      <c r="P1336" s="73"/>
    </row>
    <row r="1337" spans="1:16" ht="10.5" customHeight="1" x14ac:dyDescent="0.2">
      <c r="A1337" s="58"/>
      <c r="B1337" s="293"/>
      <c r="C1337" s="858"/>
      <c r="D1337" s="858"/>
      <c r="E1337" s="858"/>
      <c r="F1337" s="858"/>
      <c r="G1337" s="858"/>
      <c r="H1337" s="1334"/>
      <c r="I1337" s="870"/>
      <c r="J1337" s="537"/>
      <c r="K1337" s="537"/>
      <c r="L1337" s="73"/>
      <c r="M1337" s="73"/>
      <c r="N1337" s="73"/>
      <c r="O1337" s="73"/>
    </row>
    <row r="1338" spans="1:16" ht="10.5" customHeight="1" x14ac:dyDescent="0.2">
      <c r="B1338" s="293" t="s">
        <v>1191</v>
      </c>
      <c r="C1338" s="858">
        <v>212</v>
      </c>
      <c r="D1338" s="858" t="s">
        <v>319</v>
      </c>
      <c r="E1338" s="858">
        <v>81.599999999999994</v>
      </c>
      <c r="F1338" s="858" t="s">
        <v>319</v>
      </c>
      <c r="G1338" s="858">
        <v>6.3</v>
      </c>
      <c r="H1338" s="1334">
        <v>0.8</v>
      </c>
      <c r="I1338" s="870">
        <v>1.3</v>
      </c>
      <c r="J1338" s="537" t="s">
        <v>319</v>
      </c>
      <c r="K1338" s="537">
        <v>302</v>
      </c>
      <c r="L1338" s="73"/>
      <c r="M1338" s="73"/>
      <c r="N1338" s="73"/>
      <c r="O1338" s="73"/>
    </row>
    <row r="1339" spans="1:16" ht="10.5" customHeight="1" x14ac:dyDescent="0.2">
      <c r="B1339" s="293" t="s">
        <v>1233</v>
      </c>
      <c r="C1339" s="858">
        <v>256</v>
      </c>
      <c r="D1339" s="858">
        <v>0.1</v>
      </c>
      <c r="E1339" s="858">
        <v>53.5</v>
      </c>
      <c r="F1339" s="858" t="s">
        <v>319</v>
      </c>
      <c r="G1339" s="858">
        <v>9</v>
      </c>
      <c r="H1339" s="1334">
        <v>1.2</v>
      </c>
      <c r="I1339" s="870">
        <v>12.2</v>
      </c>
      <c r="J1339" s="537" t="s">
        <v>319</v>
      </c>
      <c r="K1339" s="537">
        <v>332</v>
      </c>
      <c r="L1339" s="73"/>
      <c r="M1339" s="73"/>
      <c r="N1339" s="73"/>
      <c r="O1339" s="73"/>
    </row>
    <row r="1340" spans="1:16" ht="10.5" customHeight="1" x14ac:dyDescent="0.2">
      <c r="B1340" s="293" t="s">
        <v>1249</v>
      </c>
      <c r="C1340" s="858">
        <v>317</v>
      </c>
      <c r="D1340" s="858" t="s">
        <v>319</v>
      </c>
      <c r="E1340" s="858">
        <v>19.7</v>
      </c>
      <c r="F1340" s="858">
        <v>0.1</v>
      </c>
      <c r="G1340" s="858">
        <v>9.1</v>
      </c>
      <c r="H1340" s="1334">
        <v>2</v>
      </c>
      <c r="I1340" s="858">
        <v>7.1</v>
      </c>
      <c r="J1340" s="537" t="s">
        <v>319</v>
      </c>
      <c r="K1340" s="537">
        <v>355</v>
      </c>
      <c r="L1340" s="73"/>
      <c r="M1340" s="73"/>
      <c r="N1340" s="73"/>
      <c r="O1340" s="73"/>
    </row>
    <row r="1341" spans="1:16" ht="10.5" customHeight="1" x14ac:dyDescent="0.2">
      <c r="B1341" s="293" t="s">
        <v>1306</v>
      </c>
      <c r="C1341" s="858">
        <v>263.5</v>
      </c>
      <c r="D1341" s="858" t="s">
        <v>319</v>
      </c>
      <c r="E1341" s="858">
        <v>25.7</v>
      </c>
      <c r="F1341" s="858" t="s">
        <v>319</v>
      </c>
      <c r="G1341" s="858">
        <v>9.6999999999999993</v>
      </c>
      <c r="H1341" s="1334">
        <v>0.5</v>
      </c>
      <c r="I1341" s="537">
        <v>7.3</v>
      </c>
      <c r="J1341" s="537">
        <v>0.3</v>
      </c>
      <c r="K1341" s="537">
        <v>307</v>
      </c>
      <c r="L1341" s="73"/>
      <c r="M1341" s="73"/>
      <c r="N1341" s="73"/>
      <c r="O1341" s="73"/>
    </row>
    <row r="1342" spans="1:16" ht="10.5" customHeight="1" x14ac:dyDescent="0.2">
      <c r="B1342" s="1478" t="s">
        <v>1331</v>
      </c>
      <c r="C1342" s="1479">
        <v>357.2</v>
      </c>
      <c r="D1342" s="858" t="s">
        <v>319</v>
      </c>
      <c r="E1342" s="1479" t="s">
        <v>1643</v>
      </c>
      <c r="F1342" s="858" t="s">
        <v>319</v>
      </c>
      <c r="G1342" s="1129" t="s">
        <v>1644</v>
      </c>
      <c r="H1342" s="1480" t="s">
        <v>1645</v>
      </c>
      <c r="I1342" s="857" t="s">
        <v>1646</v>
      </c>
      <c r="J1342" s="537" t="s">
        <v>319</v>
      </c>
      <c r="K1342" s="537">
        <v>421.5</v>
      </c>
      <c r="L1342" s="73"/>
      <c r="M1342" s="73"/>
      <c r="N1342" s="73"/>
      <c r="O1342" s="73"/>
    </row>
    <row r="1343" spans="1:16" ht="10.5" customHeight="1" x14ac:dyDescent="0.2">
      <c r="B1343" s="1478"/>
      <c r="C1343" s="1479"/>
      <c r="D1343" s="858"/>
      <c r="E1343" s="1479"/>
      <c r="F1343" s="858"/>
      <c r="G1343" s="1129"/>
      <c r="H1343" s="1480"/>
      <c r="I1343" s="857"/>
      <c r="J1343" s="537"/>
      <c r="K1343" s="537"/>
      <c r="L1343" s="73"/>
      <c r="M1343" s="73"/>
      <c r="N1343" s="73"/>
      <c r="O1343" s="73"/>
    </row>
    <row r="1344" spans="1:16" ht="10.5" customHeight="1" x14ac:dyDescent="0.2">
      <c r="B1344" s="1478" t="s">
        <v>1422</v>
      </c>
      <c r="C1344" s="1479">
        <v>274.5</v>
      </c>
      <c r="D1344" s="858" t="s">
        <v>319</v>
      </c>
      <c r="E1344" s="1479">
        <v>49.6</v>
      </c>
      <c r="F1344" s="858" t="s">
        <v>319</v>
      </c>
      <c r="G1344" s="1129">
        <v>10.1</v>
      </c>
      <c r="H1344" s="1480">
        <v>4.2</v>
      </c>
      <c r="I1344" s="857">
        <v>6.6</v>
      </c>
      <c r="J1344" s="537" t="s">
        <v>319</v>
      </c>
      <c r="K1344" s="857">
        <v>345</v>
      </c>
      <c r="L1344" s="73"/>
      <c r="M1344" s="73"/>
      <c r="N1344" s="73"/>
      <c r="O1344" s="73"/>
    </row>
    <row r="1345" spans="1:15" ht="10.5" customHeight="1" x14ac:dyDescent="0.2">
      <c r="B1345" s="1394" t="s">
        <v>1861</v>
      </c>
      <c r="C1345" s="1395">
        <v>521.4</v>
      </c>
      <c r="D1345" s="858" t="s">
        <v>319</v>
      </c>
      <c r="E1345" s="1395">
        <v>41</v>
      </c>
      <c r="F1345" s="858" t="s">
        <v>319</v>
      </c>
      <c r="G1345" s="1393">
        <v>10.9</v>
      </c>
      <c r="H1345" s="1396">
        <v>5.8</v>
      </c>
      <c r="I1345" s="1397">
        <v>9.3000000000000007</v>
      </c>
      <c r="J1345" s="537">
        <v>1.4</v>
      </c>
      <c r="K1345" s="857">
        <v>589.79999999999995</v>
      </c>
      <c r="L1345" s="1398"/>
      <c r="M1345" s="73"/>
      <c r="N1345" s="73"/>
      <c r="O1345" s="73"/>
    </row>
    <row r="1346" spans="1:15" ht="10.5" customHeight="1" x14ac:dyDescent="0.2">
      <c r="B1346" s="1337"/>
      <c r="C1346" s="1338"/>
      <c r="D1346" s="1338"/>
      <c r="E1346" s="1338"/>
      <c r="F1346" s="1338"/>
      <c r="G1346" s="1338"/>
      <c r="H1346" s="1338"/>
      <c r="I1346" s="1339"/>
      <c r="J1346" s="1399"/>
      <c r="K1346" s="1399"/>
      <c r="L1346" s="73"/>
      <c r="M1346" s="73"/>
      <c r="N1346" s="73"/>
      <c r="O1346" s="73"/>
    </row>
    <row r="1347" spans="1:15" ht="6" customHeight="1" x14ac:dyDescent="0.2">
      <c r="B1347" s="1128"/>
      <c r="C1347" s="1129"/>
      <c r="D1347" s="1129"/>
      <c r="E1347" s="1129"/>
      <c r="F1347" s="1129"/>
      <c r="G1347" s="1129"/>
      <c r="H1347" s="1129"/>
      <c r="I1347" s="111"/>
      <c r="J1347" s="73"/>
      <c r="K1347" s="73"/>
      <c r="L1347" s="73"/>
      <c r="M1347" s="73"/>
      <c r="N1347" s="73"/>
      <c r="O1347" s="73"/>
    </row>
    <row r="1348" spans="1:15" ht="10.5" customHeight="1" x14ac:dyDescent="0.2">
      <c r="B1348" s="237" t="s">
        <v>904</v>
      </c>
      <c r="C1348" s="237"/>
      <c r="D1348" s="237"/>
      <c r="E1348" s="237"/>
      <c r="F1348" s="237"/>
      <c r="G1348" s="237"/>
      <c r="H1348" s="140"/>
      <c r="I1348" s="73"/>
      <c r="J1348" s="73"/>
      <c r="K1348" s="73"/>
      <c r="L1348" s="73"/>
      <c r="M1348" s="73"/>
      <c r="N1348" s="73"/>
      <c r="O1348" s="73"/>
    </row>
    <row r="1349" spans="1:15" ht="10.5" customHeight="1" x14ac:dyDescent="0.2">
      <c r="B1349" s="237" t="s">
        <v>905</v>
      </c>
      <c r="C1349" s="237"/>
      <c r="D1349" s="237"/>
      <c r="E1349" s="237"/>
      <c r="F1349" s="237"/>
      <c r="G1349"/>
      <c r="H1349" s="140"/>
      <c r="I1349" s="73"/>
      <c r="J1349" s="73"/>
      <c r="K1349" s="73"/>
      <c r="L1349" s="73"/>
      <c r="M1349" s="73"/>
      <c r="N1349" s="73"/>
      <c r="O1349" s="73"/>
    </row>
    <row r="1350" spans="1:15" ht="10.5" customHeight="1" x14ac:dyDescent="0.2">
      <c r="A1350" s="58"/>
      <c r="B1350" s="237" t="s">
        <v>898</v>
      </c>
      <c r="C1350" s="237"/>
      <c r="D1350" s="237"/>
      <c r="E1350" s="237"/>
      <c r="F1350" s="237"/>
      <c r="G1350" s="237"/>
      <c r="H1350" s="140"/>
      <c r="I1350" s="73"/>
      <c r="J1350" s="73"/>
      <c r="K1350" s="73"/>
      <c r="L1350" s="73"/>
      <c r="M1350" s="73"/>
      <c r="N1350" s="73"/>
      <c r="O1350" s="73"/>
    </row>
    <row r="1351" spans="1:15" ht="10.5" customHeight="1" x14ac:dyDescent="0.2">
      <c r="A1351" s="58"/>
      <c r="B1351" s="1843" t="s">
        <v>790</v>
      </c>
      <c r="C1351" s="1844"/>
      <c r="D1351" s="1844"/>
      <c r="E1351" s="1844"/>
      <c r="F1351" s="1844"/>
      <c r="G1351" s="1844"/>
      <c r="H1351" s="140"/>
      <c r="I1351" s="73"/>
      <c r="J1351" s="73"/>
      <c r="K1351" s="73"/>
      <c r="L1351" s="73"/>
      <c r="M1351" s="73"/>
      <c r="N1351" s="73"/>
      <c r="O1351" s="73"/>
    </row>
    <row r="1352" spans="1:15" ht="10.5" customHeight="1" x14ac:dyDescent="0.2">
      <c r="A1352" s="58"/>
      <c r="B1352" s="237" t="s">
        <v>794</v>
      </c>
      <c r="C1352" s="237"/>
      <c r="D1352" s="237"/>
      <c r="E1352" s="237"/>
      <c r="F1352" s="237"/>
      <c r="G1352" s="237"/>
      <c r="H1352" s="179"/>
      <c r="I1352" s="73"/>
      <c r="J1352" s="73"/>
      <c r="K1352" s="73"/>
      <c r="L1352" s="73"/>
      <c r="M1352" s="73"/>
      <c r="N1352" s="73"/>
      <c r="O1352" s="73"/>
    </row>
    <row r="1353" spans="1:15" ht="10.5" customHeight="1" x14ac:dyDescent="0.2">
      <c r="A1353" s="58"/>
      <c r="B1353" s="237" t="s">
        <v>906</v>
      </c>
      <c r="C1353" s="237"/>
      <c r="D1353" s="237"/>
      <c r="E1353" s="237"/>
      <c r="F1353" s="237"/>
      <c r="G1353" s="237"/>
      <c r="H1353" s="179"/>
      <c r="I1353" s="73"/>
      <c r="J1353" s="73"/>
      <c r="K1353" s="73"/>
      <c r="L1353" s="73"/>
      <c r="M1353" s="73"/>
      <c r="N1353" s="73"/>
      <c r="O1353" s="73"/>
    </row>
    <row r="1354" spans="1:15" ht="10.5" customHeight="1" x14ac:dyDescent="0.2">
      <c r="A1354" s="58"/>
      <c r="B1354" s="1806" t="s">
        <v>907</v>
      </c>
      <c r="C1354" s="1806"/>
      <c r="D1354" s="1806"/>
      <c r="E1354" s="1806"/>
      <c r="F1354" s="237"/>
      <c r="G1354" s="237"/>
      <c r="H1354" s="179"/>
      <c r="I1354" s="73"/>
      <c r="J1354" s="73"/>
      <c r="K1354" s="73"/>
      <c r="L1354" s="73"/>
      <c r="M1354" s="73"/>
      <c r="N1354" s="73"/>
      <c r="O1354" s="73"/>
    </row>
    <row r="1355" spans="1:15" ht="10.5" customHeight="1" x14ac:dyDescent="0.2">
      <c r="A1355" s="58"/>
      <c r="B1355" s="237" t="s">
        <v>908</v>
      </c>
      <c r="C1355" s="237"/>
      <c r="D1355" s="237"/>
      <c r="E1355" s="237"/>
      <c r="F1355" s="237"/>
      <c r="G1355" s="237"/>
      <c r="H1355" s="179"/>
      <c r="I1355" s="73"/>
      <c r="J1355" s="73"/>
      <c r="K1355" s="73"/>
      <c r="L1355" s="73"/>
      <c r="M1355" s="73"/>
      <c r="N1355" s="73"/>
      <c r="O1355" s="73"/>
    </row>
    <row r="1356" spans="1:15" ht="10.5" customHeight="1" x14ac:dyDescent="0.2">
      <c r="A1356" s="58"/>
      <c r="B1356" s="237" t="s">
        <v>1042</v>
      </c>
      <c r="C1356" s="237"/>
      <c r="D1356" s="237"/>
      <c r="E1356" s="237"/>
      <c r="F1356" s="237"/>
      <c r="G1356" s="237"/>
      <c r="H1356" s="179"/>
      <c r="I1356" s="73"/>
      <c r="J1356" s="73"/>
      <c r="K1356" s="73"/>
      <c r="L1356" s="73"/>
      <c r="M1356" s="73"/>
      <c r="N1356" s="73"/>
      <c r="O1356" s="73"/>
    </row>
    <row r="1357" spans="1:15" ht="10.5" customHeight="1" x14ac:dyDescent="0.2">
      <c r="A1357" s="58"/>
      <c r="B1357" s="237" t="s">
        <v>909</v>
      </c>
      <c r="C1357" s="237"/>
      <c r="D1357" s="237"/>
      <c r="E1357" s="237"/>
      <c r="F1357" s="237"/>
      <c r="G1357" s="237"/>
      <c r="H1357" s="179"/>
      <c r="I1357" s="73"/>
      <c r="J1357" s="73"/>
      <c r="K1357" s="73"/>
      <c r="L1357" s="73"/>
      <c r="M1357" s="73"/>
      <c r="N1357" s="73"/>
      <c r="O1357" s="73"/>
    </row>
    <row r="1358" spans="1:15" ht="10.5" customHeight="1" x14ac:dyDescent="0.2">
      <c r="A1358" s="58"/>
      <c r="B1358" s="1097"/>
      <c r="C1358" s="1097"/>
      <c r="D1358" s="1097"/>
      <c r="E1358" s="1097"/>
      <c r="F1358" s="1097"/>
      <c r="G1358" s="1097"/>
      <c r="H1358" s="179"/>
      <c r="I1358" s="73"/>
      <c r="J1358" s="73"/>
      <c r="K1358" s="73"/>
      <c r="L1358" s="73"/>
      <c r="M1358" s="73"/>
      <c r="N1358" s="73"/>
      <c r="O1358" s="73"/>
    </row>
    <row r="1359" spans="1:15" ht="10.5" customHeight="1" x14ac:dyDescent="0.2">
      <c r="A1359" s="58"/>
      <c r="B1359" s="1097"/>
      <c r="C1359" s="1097"/>
      <c r="D1359" s="1097"/>
      <c r="E1359" s="1097"/>
      <c r="F1359" s="1097"/>
      <c r="G1359" s="1097"/>
      <c r="H1359" s="179"/>
      <c r="I1359" s="73"/>
      <c r="J1359" s="73"/>
      <c r="K1359" s="73"/>
      <c r="L1359" s="73"/>
      <c r="M1359" s="73"/>
      <c r="N1359" s="73"/>
      <c r="O1359" s="73"/>
    </row>
    <row r="1360" spans="1:15" ht="10.5" customHeight="1" x14ac:dyDescent="0.2">
      <c r="A1360" s="58"/>
      <c r="B1360" s="1097"/>
      <c r="C1360" s="1097"/>
      <c r="D1360" s="1097"/>
      <c r="E1360" s="1097"/>
      <c r="F1360" s="1097"/>
      <c r="G1360" s="1097"/>
      <c r="H1360" s="179"/>
      <c r="I1360" s="73"/>
      <c r="J1360" s="73"/>
      <c r="K1360" s="73"/>
      <c r="L1360" s="73"/>
      <c r="M1360" s="73"/>
      <c r="N1360" s="73"/>
      <c r="O1360" s="73"/>
    </row>
    <row r="1361" spans="1:15" ht="10.5" customHeight="1" x14ac:dyDescent="0.2">
      <c r="A1361" s="58"/>
      <c r="B1361" s="1097"/>
      <c r="C1361" s="1097"/>
      <c r="D1361" s="1097"/>
      <c r="E1361" s="1097"/>
      <c r="F1361" s="1097"/>
      <c r="G1361" s="1097"/>
      <c r="H1361" s="179"/>
      <c r="I1361" s="73"/>
      <c r="J1361" s="73"/>
      <c r="K1361" s="73"/>
      <c r="L1361" s="73"/>
      <c r="M1361" s="73"/>
      <c r="N1361" s="73"/>
      <c r="O1361" s="73"/>
    </row>
    <row r="1362" spans="1:15" ht="10.5" customHeight="1" x14ac:dyDescent="0.2">
      <c r="A1362" s="58"/>
      <c r="B1362" s="1097"/>
      <c r="C1362" s="1097"/>
      <c r="D1362" s="1097"/>
      <c r="E1362" s="1097"/>
      <c r="F1362" s="1097"/>
      <c r="G1362" s="1097"/>
      <c r="H1362" s="179"/>
      <c r="I1362" s="73"/>
      <c r="J1362" s="73"/>
      <c r="K1362" s="73"/>
      <c r="L1362" s="73"/>
      <c r="M1362" s="73"/>
      <c r="N1362" s="73"/>
      <c r="O1362" s="73"/>
    </row>
    <row r="1363" spans="1:15" ht="10.5" customHeight="1" x14ac:dyDescent="0.2">
      <c r="A1363" s="58"/>
      <c r="B1363" s="1097"/>
      <c r="C1363" s="1097"/>
      <c r="D1363" s="1097"/>
      <c r="E1363" s="1097"/>
      <c r="F1363" s="1097"/>
      <c r="G1363" s="1097"/>
      <c r="H1363" s="179"/>
      <c r="I1363" s="73"/>
      <c r="J1363" s="73"/>
      <c r="K1363" s="73"/>
      <c r="L1363" s="73"/>
      <c r="M1363" s="73"/>
      <c r="N1363" s="73"/>
      <c r="O1363" s="73"/>
    </row>
    <row r="1364" spans="1:15" ht="10.5" customHeight="1" x14ac:dyDescent="0.2">
      <c r="A1364" s="58"/>
      <c r="B1364" s="1097"/>
      <c r="C1364" s="1097"/>
      <c r="D1364" s="1097"/>
      <c r="E1364" s="1097"/>
      <c r="F1364" s="1097"/>
      <c r="G1364" s="1097"/>
      <c r="H1364" s="179"/>
      <c r="I1364" s="73"/>
      <c r="J1364" s="73"/>
      <c r="K1364" s="73"/>
      <c r="L1364" s="73"/>
      <c r="M1364" s="73"/>
      <c r="N1364" s="73"/>
      <c r="O1364" s="73"/>
    </row>
    <row r="1365" spans="1:15" ht="10.5" customHeight="1" x14ac:dyDescent="0.2">
      <c r="A1365" s="58"/>
      <c r="B1365" s="1097"/>
      <c r="C1365" s="1097"/>
      <c r="D1365" s="1097"/>
      <c r="E1365" s="1097"/>
      <c r="F1365" s="1097"/>
      <c r="G1365" s="1097"/>
      <c r="H1365" s="179"/>
      <c r="I1365" s="73"/>
      <c r="J1365" s="73"/>
      <c r="K1365" s="73"/>
      <c r="L1365" s="73"/>
      <c r="M1365" s="73"/>
      <c r="N1365" s="73"/>
      <c r="O1365" s="73"/>
    </row>
    <row r="1366" spans="1:15" ht="10.5" customHeight="1" x14ac:dyDescent="0.2">
      <c r="A1366" s="58"/>
      <c r="B1366" s="1097"/>
      <c r="C1366" s="1097"/>
      <c r="D1366" s="1097"/>
      <c r="E1366" s="1097"/>
      <c r="F1366" s="1097"/>
      <c r="G1366" s="1097"/>
      <c r="H1366" s="179"/>
      <c r="I1366" s="73"/>
      <c r="J1366" s="73"/>
      <c r="K1366" s="73"/>
      <c r="L1366" s="73"/>
      <c r="M1366" s="73"/>
      <c r="N1366" s="73"/>
      <c r="O1366" s="73"/>
    </row>
    <row r="1367" spans="1:15" ht="10.5" customHeight="1" x14ac:dyDescent="0.2">
      <c r="A1367" s="58"/>
      <c r="B1367" s="1097"/>
      <c r="C1367" s="1097"/>
      <c r="D1367" s="1097"/>
      <c r="E1367" s="1097"/>
      <c r="F1367" s="1097"/>
      <c r="G1367" s="1097"/>
      <c r="H1367" s="179"/>
      <c r="I1367" s="73"/>
      <c r="J1367" s="73"/>
      <c r="K1367" s="73"/>
      <c r="L1367" s="73"/>
      <c r="M1367" s="73"/>
      <c r="N1367" s="73"/>
      <c r="O1367" s="73"/>
    </row>
    <row r="1368" spans="1:15" ht="10.5" customHeight="1" x14ac:dyDescent="0.2">
      <c r="A1368" s="58"/>
      <c r="B1368" s="1097"/>
      <c r="C1368" s="1097"/>
      <c r="D1368" s="1097"/>
      <c r="E1368" s="1097"/>
      <c r="F1368" s="1097"/>
      <c r="G1368" s="1097"/>
      <c r="H1368" s="179"/>
      <c r="I1368" s="73"/>
      <c r="J1368" s="73"/>
      <c r="K1368" s="73"/>
      <c r="L1368" s="73"/>
      <c r="M1368" s="73"/>
      <c r="N1368" s="73"/>
      <c r="O1368" s="73"/>
    </row>
    <row r="1369" spans="1:15" ht="10.5" customHeight="1" x14ac:dyDescent="0.2">
      <c r="A1369" s="58"/>
      <c r="B1369" s="1097"/>
      <c r="C1369" s="1097"/>
      <c r="D1369" s="1097"/>
      <c r="E1369" s="1097"/>
      <c r="F1369" s="1097"/>
      <c r="G1369" s="1097"/>
      <c r="H1369" s="179"/>
      <c r="I1369" s="73"/>
      <c r="J1369" s="73"/>
      <c r="K1369" s="73"/>
      <c r="L1369" s="73"/>
      <c r="M1369" s="73"/>
      <c r="N1369" s="73"/>
      <c r="O1369" s="73"/>
    </row>
    <row r="1370" spans="1:15" ht="10.5" customHeight="1" x14ac:dyDescent="0.2">
      <c r="A1370" s="58"/>
      <c r="B1370" s="1097"/>
      <c r="C1370" s="1097"/>
      <c r="D1370" s="1097"/>
      <c r="E1370" s="1097"/>
      <c r="F1370" s="1097"/>
      <c r="G1370" s="1097"/>
      <c r="H1370" s="179"/>
      <c r="I1370" s="73"/>
      <c r="J1370" s="73"/>
      <c r="K1370" s="73"/>
      <c r="L1370" s="73"/>
      <c r="M1370" s="73"/>
      <c r="N1370" s="73"/>
      <c r="O1370" s="73"/>
    </row>
    <row r="1371" spans="1:15" ht="10.5" customHeight="1" x14ac:dyDescent="0.2">
      <c r="A1371" s="58"/>
      <c r="B1371" s="1097"/>
      <c r="C1371" s="1097"/>
      <c r="D1371" s="1097"/>
      <c r="E1371" s="1097"/>
      <c r="F1371" s="1097"/>
      <c r="G1371" s="1097"/>
      <c r="H1371" s="179"/>
      <c r="I1371" s="73"/>
      <c r="J1371" s="73"/>
      <c r="K1371" s="73"/>
      <c r="L1371" s="73"/>
      <c r="M1371" s="73"/>
      <c r="N1371" s="73"/>
      <c r="O1371" s="73"/>
    </row>
    <row r="1372" spans="1:15" ht="10.5" customHeight="1" x14ac:dyDescent="0.2">
      <c r="A1372" s="58"/>
      <c r="B1372" s="1097"/>
      <c r="C1372" s="1097"/>
      <c r="D1372" s="1097"/>
      <c r="E1372" s="1097"/>
      <c r="F1372" s="1097"/>
      <c r="G1372" s="1097"/>
      <c r="H1372" s="179"/>
      <c r="I1372" s="73"/>
      <c r="J1372" s="73"/>
      <c r="K1372" s="73"/>
      <c r="L1372" s="73"/>
      <c r="M1372" s="73"/>
      <c r="N1372" s="73"/>
      <c r="O1372" s="73"/>
    </row>
    <row r="1373" spans="1:15" ht="10.5" customHeight="1" x14ac:dyDescent="0.2">
      <c r="A1373" s="58"/>
      <c r="B1373" s="224"/>
      <c r="C1373" s="202"/>
      <c r="D1373" s="202"/>
      <c r="E1373" s="202"/>
      <c r="F1373" s="202"/>
      <c r="G1373" s="202"/>
      <c r="H1373" s="179"/>
      <c r="I1373" s="73"/>
      <c r="J1373" s="73"/>
      <c r="K1373" s="73"/>
      <c r="L1373" s="73"/>
      <c r="M1373" s="73"/>
      <c r="N1373" s="73"/>
      <c r="O1373" s="73"/>
    </row>
    <row r="1374" spans="1:15" ht="10.5" customHeight="1" x14ac:dyDescent="0.2">
      <c r="A1374" s="58"/>
      <c r="B1374" s="224"/>
      <c r="C1374" s="202"/>
      <c r="D1374" s="202"/>
      <c r="E1374" s="202"/>
      <c r="F1374" s="202"/>
      <c r="G1374" s="144">
        <v>21</v>
      </c>
      <c r="H1374" s="179"/>
      <c r="I1374" s="73"/>
      <c r="J1374" s="73"/>
      <c r="K1374" s="73"/>
      <c r="L1374" s="73"/>
      <c r="M1374" s="73"/>
      <c r="N1374" s="73"/>
      <c r="O1374" s="73"/>
    </row>
    <row r="1375" spans="1:15" ht="10.5" customHeight="1" x14ac:dyDescent="0.2">
      <c r="B1375" s="224"/>
      <c r="C1375" s="202"/>
      <c r="D1375" s="202"/>
      <c r="E1375" s="202"/>
      <c r="F1375" s="202"/>
      <c r="G1375" s="202"/>
      <c r="H1375" s="179"/>
    </row>
    <row r="1376" spans="1:15" ht="10.5" customHeight="1" x14ac:dyDescent="0.2">
      <c r="B1376" s="224"/>
      <c r="C1376" s="202"/>
      <c r="D1376" s="202"/>
      <c r="E1376" s="202"/>
      <c r="F1376" s="202"/>
      <c r="G1376" s="202"/>
      <c r="H1376" s="179"/>
    </row>
    <row r="1377" spans="2:10" ht="11.45" customHeight="1" x14ac:dyDescent="0.2">
      <c r="B1377" s="1777" t="s">
        <v>1696</v>
      </c>
      <c r="C1377" s="1778"/>
      <c r="D1377" s="1778"/>
      <c r="E1377" s="1778"/>
      <c r="F1377" s="1778"/>
      <c r="G1377" s="1778"/>
      <c r="H1377" s="1778"/>
      <c r="I1377" s="1778"/>
      <c r="J1377" s="1778"/>
    </row>
    <row r="1378" spans="2:10" ht="11.25" customHeight="1" x14ac:dyDescent="0.2">
      <c r="B1378" s="1763" t="s">
        <v>231</v>
      </c>
      <c r="C1378" s="1696" t="s">
        <v>791</v>
      </c>
      <c r="D1378" s="1696" t="s">
        <v>805</v>
      </c>
      <c r="E1378" s="1696" t="s">
        <v>806</v>
      </c>
      <c r="F1378" s="1696" t="s">
        <v>910</v>
      </c>
      <c r="G1378" s="1696" t="s">
        <v>232</v>
      </c>
      <c r="H1378" s="1696" t="s">
        <v>1404</v>
      </c>
      <c r="I1378" s="1696" t="s">
        <v>911</v>
      </c>
      <c r="J1378" s="1763" t="s">
        <v>778</v>
      </c>
    </row>
    <row r="1379" spans="2:10" ht="11.25" customHeight="1" x14ac:dyDescent="0.2">
      <c r="B1379" s="1781"/>
      <c r="C1379" s="1697"/>
      <c r="D1379" s="1697"/>
      <c r="E1379" s="1697"/>
      <c r="F1379" s="1766"/>
      <c r="G1379" s="1697"/>
      <c r="H1379" s="1697"/>
      <c r="I1379" s="1697"/>
      <c r="J1379" s="1781"/>
    </row>
    <row r="1380" spans="2:10" ht="10.5" customHeight="1" x14ac:dyDescent="0.2">
      <c r="B1380" s="1764"/>
      <c r="C1380" s="297" t="s">
        <v>235</v>
      </c>
      <c r="D1380" s="297" t="s">
        <v>236</v>
      </c>
      <c r="E1380" s="298" t="s">
        <v>795</v>
      </c>
      <c r="F1380" s="1089" t="s">
        <v>1245</v>
      </c>
      <c r="G1380" s="297" t="s">
        <v>441</v>
      </c>
      <c r="H1380" s="1787" t="s">
        <v>1092</v>
      </c>
      <c r="I1380" s="1789"/>
      <c r="J1380" s="1764"/>
    </row>
    <row r="1381" spans="2:10" ht="10.5" customHeight="1" x14ac:dyDescent="0.2">
      <c r="B1381" s="1325">
        <v>2000</v>
      </c>
      <c r="C1381" s="464">
        <v>19</v>
      </c>
      <c r="D1381" s="464">
        <v>20</v>
      </c>
      <c r="E1381" s="515">
        <v>1208</v>
      </c>
      <c r="F1381" s="663">
        <v>52.1</v>
      </c>
      <c r="G1381" s="457">
        <v>24522</v>
      </c>
      <c r="H1381" s="457">
        <v>19000</v>
      </c>
      <c r="I1381" s="457">
        <v>23400</v>
      </c>
      <c r="J1381" s="864" t="s">
        <v>284</v>
      </c>
    </row>
    <row r="1382" spans="2:10" ht="10.5" customHeight="1" x14ac:dyDescent="0.2">
      <c r="B1382" s="1325">
        <v>2001</v>
      </c>
      <c r="C1382" s="464">
        <v>27</v>
      </c>
      <c r="D1382" s="464">
        <v>26</v>
      </c>
      <c r="E1382" s="515">
        <v>1638</v>
      </c>
      <c r="F1382" s="663">
        <v>74.8</v>
      </c>
      <c r="G1382" s="457">
        <v>42179</v>
      </c>
      <c r="H1382" s="457">
        <v>19900</v>
      </c>
      <c r="I1382" s="457">
        <v>21700</v>
      </c>
      <c r="J1382" s="864" t="s">
        <v>285</v>
      </c>
    </row>
    <row r="1383" spans="2:10" ht="10.5" customHeight="1" x14ac:dyDescent="0.2">
      <c r="B1383" s="1325">
        <v>2002</v>
      </c>
      <c r="C1383" s="464">
        <v>31</v>
      </c>
      <c r="D1383" s="464">
        <v>34</v>
      </c>
      <c r="E1383" s="515">
        <v>2385</v>
      </c>
      <c r="F1383" s="663">
        <v>65.099999999999994</v>
      </c>
      <c r="G1383" s="457">
        <v>96368</v>
      </c>
      <c r="H1383" s="457">
        <v>33900</v>
      </c>
      <c r="I1383" s="457">
        <v>26700</v>
      </c>
      <c r="J1383" s="864" t="s">
        <v>238</v>
      </c>
    </row>
    <row r="1384" spans="2:10" ht="10.5" customHeight="1" x14ac:dyDescent="0.2">
      <c r="B1384" s="1325">
        <v>2003</v>
      </c>
      <c r="C1384" s="464">
        <v>44</v>
      </c>
      <c r="D1384" s="464">
        <v>41</v>
      </c>
      <c r="E1384" s="515">
        <v>1754.5</v>
      </c>
      <c r="F1384" s="663">
        <v>59.7</v>
      </c>
      <c r="G1384" s="457">
        <v>71568</v>
      </c>
      <c r="H1384" s="457">
        <v>40800</v>
      </c>
      <c r="I1384" s="457">
        <v>37400</v>
      </c>
      <c r="J1384" s="863" t="s">
        <v>638</v>
      </c>
    </row>
    <row r="1385" spans="2:10" ht="10.5" customHeight="1" x14ac:dyDescent="0.2">
      <c r="B1385" s="1325">
        <v>2004</v>
      </c>
      <c r="C1385" s="464">
        <v>44</v>
      </c>
      <c r="D1385" s="464">
        <v>32</v>
      </c>
      <c r="E1385" s="515">
        <v>1745.38</v>
      </c>
      <c r="F1385" s="663">
        <v>59.5</v>
      </c>
      <c r="G1385" s="457">
        <v>55852</v>
      </c>
      <c r="H1385" s="457">
        <v>31500</v>
      </c>
      <c r="I1385" s="457">
        <v>31400</v>
      </c>
      <c r="J1385" s="863" t="s">
        <v>666</v>
      </c>
    </row>
    <row r="1386" spans="2:10" ht="10.5" customHeight="1" x14ac:dyDescent="0.2">
      <c r="B1386" s="1325"/>
      <c r="C1386" s="464"/>
      <c r="D1386" s="464"/>
      <c r="E1386" s="515"/>
      <c r="F1386" s="663"/>
      <c r="G1386" s="457"/>
      <c r="H1386" s="457"/>
      <c r="I1386" s="457"/>
      <c r="J1386" s="864"/>
    </row>
    <row r="1387" spans="2:10" ht="10.5" customHeight="1" x14ac:dyDescent="0.2">
      <c r="B1387" s="1325">
        <v>2005</v>
      </c>
      <c r="C1387" s="464">
        <v>40</v>
      </c>
      <c r="D1387" s="464">
        <v>44</v>
      </c>
      <c r="E1387" s="515">
        <v>1686.54</v>
      </c>
      <c r="F1387" s="663">
        <v>58</v>
      </c>
      <c r="G1387" s="457">
        <v>74545</v>
      </c>
      <c r="H1387" s="457">
        <v>42400</v>
      </c>
      <c r="I1387" s="457">
        <v>38500</v>
      </c>
      <c r="J1387" s="372" t="s">
        <v>444</v>
      </c>
    </row>
    <row r="1388" spans="2:10" ht="10.5" customHeight="1" x14ac:dyDescent="0.2">
      <c r="B1388" s="1325">
        <v>2006</v>
      </c>
      <c r="C1388" s="464">
        <v>32</v>
      </c>
      <c r="D1388" s="464">
        <v>36</v>
      </c>
      <c r="E1388" s="515">
        <v>2660</v>
      </c>
      <c r="F1388" s="663">
        <v>82.4</v>
      </c>
      <c r="G1388" s="457">
        <v>97090</v>
      </c>
      <c r="H1388" s="457">
        <v>35600</v>
      </c>
      <c r="I1388" s="457">
        <v>39900</v>
      </c>
      <c r="J1388" s="372" t="s">
        <v>332</v>
      </c>
    </row>
    <row r="1389" spans="2:10" ht="10.5" customHeight="1" x14ac:dyDescent="0.2">
      <c r="B1389" s="1325">
        <v>2007</v>
      </c>
      <c r="C1389" s="464">
        <v>33</v>
      </c>
      <c r="D1389" s="464">
        <v>38</v>
      </c>
      <c r="E1389" s="515">
        <v>2700</v>
      </c>
      <c r="F1389" s="663">
        <v>91.7</v>
      </c>
      <c r="G1389" s="457">
        <v>102870</v>
      </c>
      <c r="H1389" s="457">
        <v>37600</v>
      </c>
      <c r="I1389" s="457">
        <v>39200</v>
      </c>
      <c r="J1389" s="372" t="s">
        <v>716</v>
      </c>
    </row>
    <row r="1390" spans="2:10" ht="10.5" customHeight="1" x14ac:dyDescent="0.2">
      <c r="B1390" s="1325">
        <v>2008</v>
      </c>
      <c r="C1390" s="464">
        <v>34</v>
      </c>
      <c r="D1390" s="464">
        <v>31</v>
      </c>
      <c r="E1390" s="515">
        <v>3100</v>
      </c>
      <c r="F1390" s="663">
        <v>102.2</v>
      </c>
      <c r="G1390" s="457">
        <v>96720</v>
      </c>
      <c r="H1390" s="457">
        <v>30600</v>
      </c>
      <c r="I1390" s="457">
        <v>31000</v>
      </c>
      <c r="J1390" s="888">
        <v>39692</v>
      </c>
    </row>
    <row r="1391" spans="2:10" ht="10.5" customHeight="1" x14ac:dyDescent="0.2">
      <c r="B1391" s="1325">
        <v>2009</v>
      </c>
      <c r="C1391" s="464">
        <v>35</v>
      </c>
      <c r="D1391" s="464">
        <v>40</v>
      </c>
      <c r="E1391" s="515">
        <v>2800</v>
      </c>
      <c r="F1391" s="663">
        <v>98</v>
      </c>
      <c r="G1391" s="457">
        <v>112280</v>
      </c>
      <c r="H1391" s="457">
        <v>40100</v>
      </c>
      <c r="I1391" s="457">
        <v>42100</v>
      </c>
      <c r="J1391" s="888">
        <v>40087</v>
      </c>
    </row>
    <row r="1392" spans="2:10" ht="12" customHeight="1" x14ac:dyDescent="0.2">
      <c r="B1392" s="1325"/>
      <c r="C1392" s="464"/>
      <c r="D1392" s="464"/>
      <c r="E1392" s="515"/>
      <c r="F1392" s="663"/>
      <c r="G1392" s="457"/>
      <c r="H1392" s="457"/>
      <c r="I1392" s="457"/>
      <c r="J1392" s="888"/>
    </row>
    <row r="1393" spans="1:11" ht="12" customHeight="1" x14ac:dyDescent="0.2">
      <c r="B1393" s="1325">
        <v>2010</v>
      </c>
      <c r="C1393" s="464">
        <v>35</v>
      </c>
      <c r="D1393" s="464">
        <v>37</v>
      </c>
      <c r="E1393" s="502">
        <v>3182.04</v>
      </c>
      <c r="F1393" s="557">
        <v>104.1</v>
      </c>
      <c r="G1393" s="457">
        <v>117417</v>
      </c>
      <c r="H1393" s="458">
        <v>36900</v>
      </c>
      <c r="I1393" s="458">
        <v>44100</v>
      </c>
      <c r="J1393" s="888">
        <v>40483</v>
      </c>
    </row>
    <row r="1394" spans="1:11" ht="13.5" customHeight="1" x14ac:dyDescent="0.2">
      <c r="A1394" s="58"/>
      <c r="B1394" s="455" t="s">
        <v>1154</v>
      </c>
      <c r="C1394" s="466">
        <v>44</v>
      </c>
      <c r="D1394" s="466">
        <v>59</v>
      </c>
      <c r="E1394" s="502">
        <v>4600</v>
      </c>
      <c r="F1394" s="557">
        <v>132.69999999999999</v>
      </c>
      <c r="G1394" s="458">
        <v>270480</v>
      </c>
      <c r="H1394" s="458">
        <v>58800</v>
      </c>
      <c r="I1394" s="458">
        <v>56700</v>
      </c>
      <c r="J1394" s="1335" t="s">
        <v>293</v>
      </c>
    </row>
    <row r="1395" spans="1:11" ht="10.5" customHeight="1" x14ac:dyDescent="0.2">
      <c r="B1395" s="455" t="s">
        <v>1151</v>
      </c>
      <c r="C1395" s="466">
        <v>44</v>
      </c>
      <c r="D1395" s="466">
        <v>79</v>
      </c>
      <c r="E1395" s="502">
        <v>4760</v>
      </c>
      <c r="F1395" s="557">
        <v>145.30000000000001</v>
      </c>
      <c r="G1395" s="458">
        <v>376040</v>
      </c>
      <c r="H1395" s="458">
        <v>79541</v>
      </c>
      <c r="I1395" s="458">
        <v>75920</v>
      </c>
      <c r="J1395" s="1335" t="s">
        <v>1153</v>
      </c>
    </row>
    <row r="1396" spans="1:11" ht="10.5" customHeight="1" x14ac:dyDescent="0.2">
      <c r="B1396" s="455" t="s">
        <v>1188</v>
      </c>
      <c r="C1396" s="466">
        <v>72</v>
      </c>
      <c r="D1396" s="466">
        <v>112</v>
      </c>
      <c r="E1396" s="502">
        <v>4650.79</v>
      </c>
      <c r="F1396" s="557">
        <v>144</v>
      </c>
      <c r="G1396" s="458">
        <v>520888</v>
      </c>
      <c r="H1396" s="458">
        <v>112345</v>
      </c>
      <c r="I1396" s="458">
        <v>98312</v>
      </c>
      <c r="J1396" s="1335" t="s">
        <v>1189</v>
      </c>
    </row>
    <row r="1397" spans="1:11" ht="10.5" customHeight="1" x14ac:dyDescent="0.2">
      <c r="B1397" s="455" t="s">
        <v>1191</v>
      </c>
      <c r="C1397" s="466">
        <v>95</v>
      </c>
      <c r="D1397" s="466">
        <v>121</v>
      </c>
      <c r="E1397" s="502">
        <v>4750</v>
      </c>
      <c r="F1397" s="557">
        <v>145.4</v>
      </c>
      <c r="G1397" s="458">
        <v>574750</v>
      </c>
      <c r="H1397" s="458">
        <v>120974</v>
      </c>
      <c r="I1397" s="458">
        <v>102885</v>
      </c>
      <c r="J1397" s="1335" t="s">
        <v>1190</v>
      </c>
    </row>
    <row r="1398" spans="1:11" ht="10.5" customHeight="1" x14ac:dyDescent="0.2">
      <c r="B1398" s="455"/>
      <c r="C1398" s="466"/>
      <c r="D1398" s="466"/>
      <c r="E1398" s="502"/>
      <c r="F1398" s="557"/>
      <c r="G1398" s="458"/>
      <c r="H1398" s="458"/>
      <c r="I1398" s="458"/>
      <c r="J1398" s="1335"/>
    </row>
    <row r="1399" spans="1:11" ht="10.5" customHeight="1" x14ac:dyDescent="0.2">
      <c r="B1399" s="455" t="s">
        <v>1233</v>
      </c>
      <c r="C1399" s="466">
        <v>78</v>
      </c>
      <c r="D1399" s="466">
        <v>93</v>
      </c>
      <c r="E1399" s="502">
        <v>5950</v>
      </c>
      <c r="F1399" s="557">
        <v>173.9</v>
      </c>
      <c r="G1399" s="458">
        <v>553350</v>
      </c>
      <c r="H1399" s="458">
        <v>93543</v>
      </c>
      <c r="I1399" s="458">
        <v>127835</v>
      </c>
      <c r="J1399" s="1335" t="s">
        <v>1230</v>
      </c>
    </row>
    <row r="1400" spans="1:11" ht="10.5" customHeight="1" x14ac:dyDescent="0.2">
      <c r="B1400" s="455" t="s">
        <v>1249</v>
      </c>
      <c r="C1400" s="466">
        <v>68</v>
      </c>
      <c r="D1400" s="466">
        <v>105</v>
      </c>
      <c r="E1400" s="502">
        <v>5707.04</v>
      </c>
      <c r="F1400" s="557">
        <v>177.5</v>
      </c>
      <c r="G1400" s="458">
        <v>599239</v>
      </c>
      <c r="H1400" s="458">
        <v>103996</v>
      </c>
      <c r="I1400" s="458">
        <v>120875</v>
      </c>
      <c r="J1400" s="1335" t="s">
        <v>1250</v>
      </c>
    </row>
    <row r="1401" spans="1:11" ht="10.5" customHeight="1" x14ac:dyDescent="0.2">
      <c r="B1401" s="455" t="s">
        <v>1306</v>
      </c>
      <c r="C1401" s="466">
        <v>84</v>
      </c>
      <c r="D1401" s="466">
        <v>93</v>
      </c>
      <c r="E1401" s="502">
        <v>5300</v>
      </c>
      <c r="F1401" s="557">
        <v>166.3</v>
      </c>
      <c r="G1401" s="458">
        <v>495550</v>
      </c>
      <c r="H1401" s="458">
        <v>92802</v>
      </c>
      <c r="I1401" s="458">
        <v>108322</v>
      </c>
      <c r="J1401" s="1335" t="s">
        <v>1305</v>
      </c>
    </row>
    <row r="1402" spans="1:11" ht="10.5" customHeight="1" x14ac:dyDescent="0.2">
      <c r="B1402" s="455" t="s">
        <v>1331</v>
      </c>
      <c r="C1402" s="466">
        <v>77</v>
      </c>
      <c r="D1402" s="466">
        <v>104</v>
      </c>
      <c r="E1402" s="502">
        <v>5503.5</v>
      </c>
      <c r="F1402" s="557">
        <v>169.8</v>
      </c>
      <c r="G1402" s="458">
        <v>575116</v>
      </c>
      <c r="H1402" s="458">
        <v>112106</v>
      </c>
      <c r="I1402" s="458">
        <v>101614</v>
      </c>
      <c r="J1402" s="1335" t="s">
        <v>1332</v>
      </c>
    </row>
    <row r="1403" spans="1:11" ht="10.5" customHeight="1" x14ac:dyDescent="0.2">
      <c r="B1403" s="455" t="s">
        <v>1422</v>
      </c>
      <c r="C1403" s="466">
        <v>74</v>
      </c>
      <c r="D1403" s="466">
        <v>95</v>
      </c>
      <c r="E1403" s="502">
        <v>5350</v>
      </c>
      <c r="F1403" s="557">
        <v>166.6</v>
      </c>
      <c r="G1403" s="458">
        <v>508250</v>
      </c>
      <c r="H1403" s="458">
        <v>87096</v>
      </c>
      <c r="I1403" s="458">
        <v>93379</v>
      </c>
      <c r="J1403" s="1335" t="s">
        <v>1423</v>
      </c>
    </row>
    <row r="1404" spans="1:11" ht="10.5" customHeight="1" x14ac:dyDescent="0.2">
      <c r="B1404" s="455"/>
      <c r="C1404" s="466"/>
      <c r="D1404" s="466"/>
      <c r="E1404" s="502"/>
      <c r="F1404" s="557"/>
      <c r="G1404" s="458"/>
      <c r="H1404" s="458"/>
      <c r="I1404" s="458"/>
      <c r="J1404" s="1335"/>
    </row>
    <row r="1405" spans="1:11" ht="10.5" customHeight="1" x14ac:dyDescent="0.2">
      <c r="B1405" s="456" t="s">
        <v>1860</v>
      </c>
      <c r="C1405" s="484">
        <v>74</v>
      </c>
      <c r="D1405" s="484">
        <v>167</v>
      </c>
      <c r="E1405" s="503">
        <v>5350</v>
      </c>
      <c r="F1405" s="753" t="s">
        <v>400</v>
      </c>
      <c r="G1405" s="461">
        <v>893215</v>
      </c>
      <c r="H1405" s="461">
        <v>166000</v>
      </c>
      <c r="I1405" s="461">
        <v>117300</v>
      </c>
      <c r="J1405" s="889" t="s">
        <v>1809</v>
      </c>
      <c r="K1405" s="56"/>
    </row>
    <row r="1406" spans="1:11" ht="6" customHeight="1" x14ac:dyDescent="0.2">
      <c r="B1406" s="959"/>
      <c r="C1406" s="1131"/>
      <c r="D1406" s="540"/>
      <c r="E1406" s="1130"/>
      <c r="F1406" s="1117"/>
      <c r="G1406" s="1123"/>
      <c r="H1406" s="1123"/>
    </row>
    <row r="1407" spans="1:11" ht="10.5" customHeight="1" x14ac:dyDescent="0.2">
      <c r="B1407" s="1840" t="s">
        <v>912</v>
      </c>
      <c r="C1407" s="1840"/>
      <c r="D1407" s="1132"/>
      <c r="E1407" s="1133"/>
      <c r="F1407" s="1133"/>
      <c r="G1407" s="1134"/>
      <c r="H1407" s="142"/>
    </row>
    <row r="1408" spans="1:11" ht="10.5" customHeight="1" x14ac:dyDescent="0.2">
      <c r="B1408" s="1840" t="s">
        <v>913</v>
      </c>
      <c r="C1408" s="1798"/>
      <c r="D1408" s="1798"/>
      <c r="E1408" s="1133"/>
      <c r="F1408" s="1133"/>
      <c r="G1408" s="1134"/>
      <c r="H1408" s="142"/>
    </row>
    <row r="1409" spans="2:8" ht="10.5" customHeight="1" x14ac:dyDescent="0.2">
      <c r="B1409" s="1840" t="s">
        <v>914</v>
      </c>
      <c r="C1409" s="1798"/>
      <c r="D1409" s="1798"/>
      <c r="E1409" s="1798"/>
      <c r="F1409" s="1798"/>
      <c r="G1409" s="1798"/>
      <c r="H1409" s="142"/>
    </row>
    <row r="1410" spans="2:8" ht="10.5" customHeight="1" x14ac:dyDescent="0.2">
      <c r="B1410" s="1840" t="s">
        <v>915</v>
      </c>
      <c r="C1410" s="1840"/>
      <c r="D1410" s="1132"/>
      <c r="E1410" s="1133"/>
      <c r="F1410" s="1133"/>
      <c r="G1410" s="1134"/>
      <c r="H1410" s="142"/>
    </row>
    <row r="1411" spans="2:8" ht="10.5" customHeight="1" x14ac:dyDescent="0.2">
      <c r="B1411" s="1840" t="s">
        <v>900</v>
      </c>
      <c r="C1411" s="1840"/>
      <c r="D1411" s="1132"/>
      <c r="E1411" s="1133"/>
      <c r="F1411" s="1133"/>
      <c r="G1411" s="1134"/>
      <c r="H1411" s="142"/>
    </row>
    <row r="1412" spans="2:8" ht="10.5" customHeight="1" x14ac:dyDescent="0.2">
      <c r="B1412" s="68"/>
      <c r="C1412" s="194"/>
      <c r="D1412" s="194"/>
      <c r="E1412" s="1828"/>
      <c r="F1412" s="1828"/>
      <c r="G1412" s="142"/>
      <c r="H1412" s="142"/>
    </row>
    <row r="1413" spans="2:8" ht="10.5" customHeight="1" x14ac:dyDescent="0.2">
      <c r="B1413" s="68"/>
      <c r="C1413" s="194"/>
      <c r="D1413" s="194"/>
      <c r="E1413" s="1828"/>
      <c r="F1413" s="1828"/>
      <c r="G1413" s="142"/>
      <c r="H1413" s="142"/>
    </row>
    <row r="1414" spans="2:8" ht="10.5" customHeight="1" x14ac:dyDescent="0.2">
      <c r="B1414" s="68"/>
      <c r="C1414" s="194"/>
      <c r="D1414" s="194"/>
      <c r="E1414" s="1829"/>
      <c r="F1414" s="1829"/>
      <c r="G1414" s="142"/>
      <c r="H1414" s="142"/>
    </row>
    <row r="1415" spans="2:8" ht="10.5" customHeight="1" x14ac:dyDescent="0.2">
      <c r="B1415" s="68"/>
      <c r="C1415" s="194"/>
      <c r="D1415" s="194"/>
      <c r="E1415" s="1828"/>
      <c r="F1415" s="1828"/>
      <c r="G1415" s="142"/>
      <c r="H1415" s="142"/>
    </row>
    <row r="1416" spans="2:8" ht="10.5" customHeight="1" x14ac:dyDescent="0.2">
      <c r="B1416" s="68"/>
      <c r="C1416" s="194"/>
      <c r="D1416" s="194"/>
      <c r="E1416" s="1828"/>
      <c r="F1416" s="1828"/>
      <c r="G1416" s="142"/>
      <c r="H1416" s="142"/>
    </row>
    <row r="1417" spans="2:8" ht="10.5" customHeight="1" x14ac:dyDescent="0.2">
      <c r="B1417" s="68"/>
      <c r="C1417" s="194"/>
      <c r="D1417" s="194"/>
      <c r="E1417" s="1828"/>
      <c r="F1417" s="1828"/>
      <c r="G1417" s="142"/>
      <c r="H1417" s="142"/>
    </row>
    <row r="1418" spans="2:8" ht="10.5" customHeight="1" x14ac:dyDescent="0.2">
      <c r="B1418" s="68"/>
      <c r="C1418" s="194"/>
      <c r="D1418" s="194"/>
      <c r="E1418" s="1828"/>
      <c r="F1418" s="1828"/>
      <c r="G1418" s="142"/>
      <c r="H1418" s="142"/>
    </row>
    <row r="1419" spans="2:8" ht="10.5" customHeight="1" x14ac:dyDescent="0.2">
      <c r="B1419" s="68"/>
      <c r="C1419" s="194"/>
      <c r="D1419" s="194"/>
      <c r="E1419" s="1828"/>
      <c r="F1419" s="1828"/>
      <c r="G1419" s="142"/>
      <c r="H1419" s="142"/>
    </row>
    <row r="1420" spans="2:8" ht="10.5" customHeight="1" x14ac:dyDescent="0.2">
      <c r="B1420" s="68"/>
      <c r="C1420" s="194"/>
      <c r="D1420" s="194"/>
      <c r="E1420" s="1828"/>
      <c r="F1420" s="1828"/>
      <c r="G1420" s="142"/>
      <c r="H1420" s="142"/>
    </row>
    <row r="1421" spans="2:8" ht="10.5" customHeight="1" x14ac:dyDescent="0.2">
      <c r="B1421" s="68"/>
      <c r="C1421" s="194"/>
      <c r="D1421" s="194"/>
      <c r="E1421" s="1828"/>
      <c r="F1421" s="1828"/>
      <c r="G1421" s="142"/>
      <c r="H1421" s="142"/>
    </row>
    <row r="1422" spans="2:8" ht="10.5" customHeight="1" x14ac:dyDescent="0.2">
      <c r="B1422" s="68"/>
      <c r="C1422" s="194"/>
      <c r="D1422" s="194"/>
      <c r="E1422" s="1828"/>
      <c r="F1422" s="1828"/>
      <c r="G1422" s="142"/>
      <c r="H1422" s="142"/>
    </row>
    <row r="1423" spans="2:8" ht="10.5" customHeight="1" x14ac:dyDescent="0.2">
      <c r="B1423" s="68"/>
      <c r="C1423" s="194"/>
      <c r="D1423" s="194"/>
      <c r="E1423" s="1828"/>
      <c r="F1423" s="1828"/>
      <c r="G1423" s="142"/>
      <c r="H1423" s="142"/>
    </row>
    <row r="1424" spans="2:8" ht="10.5" customHeight="1" x14ac:dyDescent="0.2">
      <c r="B1424" s="68"/>
      <c r="C1424" s="194"/>
      <c r="D1424" s="194"/>
      <c r="E1424" s="1828"/>
      <c r="F1424" s="1828"/>
      <c r="G1424" s="142"/>
      <c r="H1424" s="142"/>
    </row>
    <row r="1425" spans="2:8" ht="10.5" customHeight="1" x14ac:dyDescent="0.2">
      <c r="B1425" s="68"/>
      <c r="C1425" s="194"/>
      <c r="D1425" s="194"/>
      <c r="E1425" s="1828"/>
      <c r="F1425" s="1828"/>
      <c r="G1425" s="142"/>
      <c r="H1425" s="142"/>
    </row>
    <row r="1426" spans="2:8" ht="10.5" customHeight="1" x14ac:dyDescent="0.2">
      <c r="B1426" s="68"/>
      <c r="C1426" s="194"/>
      <c r="D1426" s="194"/>
      <c r="E1426" s="1828"/>
      <c r="F1426" s="1828"/>
      <c r="G1426" s="142"/>
      <c r="H1426" s="142"/>
    </row>
    <row r="1427" spans="2:8" ht="10.5" customHeight="1" x14ac:dyDescent="0.2">
      <c r="B1427" s="68"/>
      <c r="C1427" s="194"/>
      <c r="D1427" s="194"/>
      <c r="E1427" s="1828"/>
      <c r="F1427" s="1828"/>
      <c r="G1427" s="142"/>
      <c r="H1427" s="142"/>
    </row>
    <row r="1428" spans="2:8" ht="10.5" customHeight="1" x14ac:dyDescent="0.2">
      <c r="B1428" s="68"/>
      <c r="C1428" s="194"/>
      <c r="D1428" s="194"/>
      <c r="E1428" s="1828"/>
      <c r="F1428" s="1828"/>
      <c r="G1428" s="142"/>
      <c r="H1428" s="142"/>
    </row>
    <row r="1429" spans="2:8" ht="10.5" customHeight="1" x14ac:dyDescent="0.2">
      <c r="B1429" s="68"/>
      <c r="C1429" s="194"/>
      <c r="D1429" s="194"/>
      <c r="E1429" s="1828"/>
      <c r="F1429" s="1828"/>
      <c r="G1429" s="142"/>
      <c r="H1429" s="142"/>
    </row>
    <row r="1430" spans="2:8" ht="10.5" customHeight="1" x14ac:dyDescent="0.2">
      <c r="B1430" s="68"/>
      <c r="C1430" s="194"/>
      <c r="D1430" s="194"/>
      <c r="E1430" s="1828"/>
      <c r="F1430" s="1828"/>
      <c r="G1430" s="142"/>
      <c r="H1430" s="142"/>
    </row>
    <row r="1431" spans="2:8" ht="10.5" customHeight="1" x14ac:dyDescent="0.2">
      <c r="B1431" s="68"/>
      <c r="C1431" s="194"/>
      <c r="D1431" s="194"/>
      <c r="E1431" s="1847"/>
      <c r="F1431" s="1847"/>
      <c r="G1431" s="142"/>
      <c r="H1431" s="142"/>
    </row>
    <row r="1432" spans="2:8" ht="10.5" customHeight="1" x14ac:dyDescent="0.2">
      <c r="B1432" s="68"/>
      <c r="C1432" s="195"/>
      <c r="D1432" s="195"/>
      <c r="E1432" s="1853"/>
      <c r="F1432" s="1853"/>
      <c r="G1432" s="195"/>
      <c r="H1432" s="142"/>
    </row>
    <row r="1433" spans="2:8" ht="10.5" customHeight="1" x14ac:dyDescent="0.2">
      <c r="B1433" s="68"/>
      <c r="C1433" s="196"/>
      <c r="D1433" s="196"/>
      <c r="E1433" s="1856"/>
      <c r="F1433" s="1856"/>
      <c r="G1433" s="196"/>
      <c r="H1433" s="45"/>
    </row>
    <row r="1434" spans="2:8" ht="10.5" customHeight="1" x14ac:dyDescent="0.2">
      <c r="B1434" s="82"/>
      <c r="C1434" s="58"/>
      <c r="D1434" s="58"/>
      <c r="E1434" s="58"/>
      <c r="F1434" s="58"/>
      <c r="G1434" s="58"/>
      <c r="H1434" s="58"/>
    </row>
    <row r="1435" spans="2:8" ht="10.5" customHeight="1" x14ac:dyDescent="0.2">
      <c r="B1435" s="82"/>
      <c r="C1435" s="58"/>
      <c r="D1435" s="58"/>
      <c r="E1435" s="58"/>
      <c r="F1435" s="58"/>
      <c r="G1435" s="58"/>
      <c r="H1435" s="58"/>
    </row>
    <row r="1436" spans="2:8" ht="10.5" customHeight="1" x14ac:dyDescent="0.2">
      <c r="B1436" s="82"/>
      <c r="C1436" s="58"/>
      <c r="D1436" s="58"/>
      <c r="E1436" s="58"/>
      <c r="F1436" s="58"/>
      <c r="G1436" s="58"/>
      <c r="H1436" s="58"/>
    </row>
    <row r="1437" spans="2:8" ht="10.5" customHeight="1" x14ac:dyDescent="0.2">
      <c r="B1437" s="82"/>
      <c r="C1437" s="58"/>
      <c r="D1437" s="58"/>
      <c r="E1437" s="58"/>
      <c r="F1437" s="58"/>
      <c r="G1437" s="58"/>
      <c r="H1437" s="58"/>
    </row>
    <row r="1438" spans="2:8" ht="10.5" customHeight="1" x14ac:dyDescent="0.2">
      <c r="B1438" s="82"/>
      <c r="C1438" s="58"/>
      <c r="D1438" s="58"/>
      <c r="E1438" s="58"/>
      <c r="F1438" s="58"/>
      <c r="G1438" s="58"/>
      <c r="H1438" s="58"/>
    </row>
    <row r="1439" spans="2:8" ht="10.5" customHeight="1" x14ac:dyDescent="0.2">
      <c r="B1439" s="82"/>
      <c r="C1439" s="58"/>
      <c r="D1439" s="58"/>
      <c r="E1439" s="58"/>
      <c r="F1439" s="58"/>
      <c r="G1439" s="58"/>
      <c r="H1439" s="58"/>
    </row>
    <row r="1440" spans="2:8" ht="10.5" customHeight="1" x14ac:dyDescent="0.2">
      <c r="B1440" s="82"/>
      <c r="C1440" s="58"/>
      <c r="D1440" s="58"/>
      <c r="E1440" s="58"/>
      <c r="F1440" s="58"/>
      <c r="G1440" s="58"/>
      <c r="H1440" s="58"/>
    </row>
    <row r="1441" spans="2:8" ht="10.5" customHeight="1" x14ac:dyDescent="0.2">
      <c r="B1441" s="82"/>
      <c r="C1441" s="93"/>
      <c r="D1441" s="93"/>
      <c r="E1441" s="93"/>
      <c r="F1441" s="58"/>
      <c r="G1441" s="58"/>
      <c r="H1441" s="58"/>
    </row>
    <row r="1442" spans="2:8" ht="10.5" customHeight="1" x14ac:dyDescent="0.2">
      <c r="B1442" s="82"/>
      <c r="C1442" s="93"/>
      <c r="D1442" s="93"/>
      <c r="E1442" s="93"/>
      <c r="F1442" s="93"/>
      <c r="G1442" s="93"/>
      <c r="H1442" s="93"/>
    </row>
    <row r="1443" spans="2:8" ht="10.5" customHeight="1" x14ac:dyDescent="0.2">
      <c r="B1443" s="82"/>
      <c r="C1443" s="93"/>
      <c r="D1443" s="93"/>
      <c r="E1443" s="197"/>
      <c r="F1443" s="197"/>
      <c r="G1443" s="93"/>
      <c r="H1443" s="93"/>
    </row>
    <row r="1444" spans="2:8" ht="10.5" customHeight="1" x14ac:dyDescent="0.2">
      <c r="B1444" s="82"/>
      <c r="C1444" s="93"/>
      <c r="D1444" s="93"/>
      <c r="E1444" s="93"/>
      <c r="F1444" s="58"/>
      <c r="G1444" s="58"/>
      <c r="H1444" s="58"/>
    </row>
    <row r="1445" spans="2:8" ht="10.5" customHeight="1" x14ac:dyDescent="0.2">
      <c r="B1445" s="82"/>
      <c r="C1445" s="93"/>
      <c r="D1445" s="93"/>
      <c r="E1445" s="93"/>
      <c r="F1445" s="58"/>
      <c r="G1445" s="58"/>
      <c r="H1445" s="58"/>
    </row>
    <row r="1446" spans="2:8" ht="10.5" customHeight="1" x14ac:dyDescent="0.2">
      <c r="B1446" s="82"/>
      <c r="C1446" s="93"/>
      <c r="D1446" s="93"/>
      <c r="E1446" s="93"/>
      <c r="F1446" s="58"/>
      <c r="G1446" s="58"/>
      <c r="H1446" s="58"/>
    </row>
    <row r="1447" spans="2:8" ht="10.5" customHeight="1" x14ac:dyDescent="0.2">
      <c r="B1447" s="82"/>
      <c r="C1447" s="93"/>
      <c r="D1447" s="93"/>
      <c r="E1447" s="93"/>
      <c r="F1447" s="58"/>
      <c r="G1447" s="58"/>
      <c r="H1447" s="58"/>
    </row>
    <row r="1448" spans="2:8" ht="10.5" customHeight="1" x14ac:dyDescent="0.2">
      <c r="B1448" s="82"/>
      <c r="C1448" s="93"/>
      <c r="D1448" s="93"/>
      <c r="E1448" s="93"/>
      <c r="F1448" s="58"/>
      <c r="G1448" s="58"/>
      <c r="H1448" s="58"/>
    </row>
    <row r="1449" spans="2:8" ht="10.5" customHeight="1" x14ac:dyDescent="0.2">
      <c r="B1449" s="82"/>
      <c r="C1449" s="93"/>
      <c r="D1449" s="93"/>
      <c r="E1449" s="93"/>
      <c r="F1449" s="58"/>
      <c r="G1449" s="58"/>
      <c r="H1449" s="58"/>
    </row>
    <row r="1450" spans="2:8" ht="10.5" customHeight="1" x14ac:dyDescent="0.2">
      <c r="B1450" s="82"/>
      <c r="C1450" s="93"/>
      <c r="D1450" s="93"/>
      <c r="E1450" s="93"/>
      <c r="F1450" s="58"/>
      <c r="G1450" s="58"/>
      <c r="H1450" s="58"/>
    </row>
    <row r="1451" spans="2:8" ht="10.5" customHeight="1" x14ac:dyDescent="0.2">
      <c r="B1451" s="82"/>
      <c r="C1451" s="93"/>
      <c r="D1451" s="93"/>
      <c r="E1451" s="93"/>
      <c r="F1451" s="58"/>
      <c r="G1451" s="58"/>
      <c r="H1451" s="58"/>
    </row>
    <row r="1452" spans="2:8" ht="10.5" customHeight="1" x14ac:dyDescent="0.2">
      <c r="B1452" s="82"/>
      <c r="C1452" s="93"/>
      <c r="D1452" s="93"/>
      <c r="E1452" s="93"/>
      <c r="F1452" s="58"/>
      <c r="G1452" s="58"/>
      <c r="H1452" s="58"/>
    </row>
    <row r="1453" spans="2:8" ht="10.5" customHeight="1" x14ac:dyDescent="0.2">
      <c r="B1453" s="82"/>
      <c r="C1453" s="93"/>
      <c r="D1453" s="93"/>
      <c r="E1453" s="93"/>
      <c r="F1453" s="58"/>
      <c r="G1453" s="58"/>
      <c r="H1453" s="58"/>
    </row>
    <row r="1454" spans="2:8" ht="10.5" customHeight="1" x14ac:dyDescent="0.2">
      <c r="B1454" s="82"/>
      <c r="C1454" s="93"/>
      <c r="D1454" s="93"/>
      <c r="E1454" s="93"/>
      <c r="F1454" s="58"/>
      <c r="G1454" s="58"/>
      <c r="H1454" s="58"/>
    </row>
    <row r="1455" spans="2:8" ht="10.5" customHeight="1" x14ac:dyDescent="0.2">
      <c r="B1455" s="82"/>
      <c r="C1455" s="93"/>
      <c r="D1455" s="93"/>
      <c r="E1455" s="93"/>
      <c r="F1455" s="58"/>
      <c r="G1455" s="58"/>
      <c r="H1455" s="58"/>
    </row>
    <row r="1456" spans="2:8" ht="10.5" customHeight="1" x14ac:dyDescent="0.2">
      <c r="B1456" s="82"/>
      <c r="C1456" s="93"/>
      <c r="D1456" s="93"/>
      <c r="E1456" s="93"/>
      <c r="F1456" s="58"/>
      <c r="G1456" s="58"/>
      <c r="H1456" s="58"/>
    </row>
    <row r="1457" spans="2:12" ht="10.5" customHeight="1" x14ac:dyDescent="0.2">
      <c r="B1457" s="82"/>
      <c r="C1457" s="93"/>
      <c r="D1457" s="93"/>
      <c r="E1457" s="93"/>
      <c r="F1457" s="58"/>
      <c r="G1457" s="58"/>
      <c r="H1457" s="58"/>
    </row>
    <row r="1458" spans="2:12" ht="10.5" customHeight="1" x14ac:dyDescent="0.2">
      <c r="B1458" s="82"/>
      <c r="C1458" s="93"/>
      <c r="D1458" s="93"/>
      <c r="E1458" s="93"/>
      <c r="F1458" s="58"/>
      <c r="G1458" s="58"/>
      <c r="H1458" s="58"/>
    </row>
    <row r="1459" spans="2:12" ht="10.5" customHeight="1" x14ac:dyDescent="0.2">
      <c r="B1459" s="82"/>
      <c r="C1459" s="93"/>
      <c r="D1459" s="93"/>
      <c r="E1459" s="93"/>
      <c r="F1459" s="58"/>
      <c r="G1459" s="58"/>
      <c r="H1459" s="58"/>
    </row>
    <row r="1460" spans="2:12" ht="10.5" customHeight="1" x14ac:dyDescent="0.2">
      <c r="B1460" s="82"/>
      <c r="C1460" s="93"/>
      <c r="D1460" s="93"/>
      <c r="E1460" s="93"/>
      <c r="F1460" s="58"/>
      <c r="G1460" s="58"/>
      <c r="H1460" s="58"/>
    </row>
    <row r="1461" spans="2:12" ht="10.5" customHeight="1" x14ac:dyDescent="0.2">
      <c r="B1461" s="82"/>
      <c r="C1461" s="93"/>
      <c r="D1461" s="93"/>
      <c r="E1461" s="93"/>
      <c r="F1461" s="58"/>
      <c r="G1461" s="58"/>
      <c r="H1461" s="58"/>
    </row>
    <row r="1462" spans="2:12" ht="10.5" customHeight="1" x14ac:dyDescent="0.2">
      <c r="B1462" s="82"/>
      <c r="C1462" s="93"/>
      <c r="D1462" s="93"/>
      <c r="E1462" s="93"/>
      <c r="F1462" s="58"/>
      <c r="G1462" s="58"/>
      <c r="H1462" s="58"/>
    </row>
    <row r="1463" spans="2:12" ht="10.5" customHeight="1" x14ac:dyDescent="0.2">
      <c r="B1463" s="82"/>
      <c r="C1463" s="93"/>
      <c r="D1463" s="93"/>
      <c r="E1463" s="93"/>
      <c r="F1463" s="58"/>
      <c r="G1463" s="58"/>
      <c r="H1463" s="58"/>
    </row>
    <row r="1464" spans="2:12" ht="10.5" customHeight="1" x14ac:dyDescent="0.2">
      <c r="B1464" s="82"/>
      <c r="C1464" s="93"/>
      <c r="D1464" s="93"/>
      <c r="E1464" s="93"/>
      <c r="F1464" s="58"/>
      <c r="G1464" s="58"/>
      <c r="H1464" s="58"/>
    </row>
    <row r="1465" spans="2:12" ht="10.5" customHeight="1" x14ac:dyDescent="0.2">
      <c r="B1465" s="82"/>
      <c r="C1465" s="93"/>
      <c r="D1465" s="93"/>
      <c r="E1465" s="93"/>
      <c r="F1465" s="58"/>
      <c r="G1465" s="58"/>
      <c r="H1465" s="58"/>
    </row>
    <row r="1466" spans="2:12" ht="10.5" customHeight="1" x14ac:dyDescent="0.2">
      <c r="B1466" s="82"/>
      <c r="C1466" s="93"/>
      <c r="D1466" s="93"/>
      <c r="E1466" s="93"/>
      <c r="F1466" s="58"/>
      <c r="G1466" s="58"/>
      <c r="H1466" s="58"/>
    </row>
    <row r="1467" spans="2:12" ht="10.5" customHeight="1" x14ac:dyDescent="0.2">
      <c r="B1467" s="47"/>
      <c r="C1467" s="59"/>
      <c r="D1467" s="59"/>
      <c r="E1467" s="59"/>
    </row>
    <row r="1468" spans="2:12" ht="10.5" customHeight="1" x14ac:dyDescent="0.2">
      <c r="B1468" s="47"/>
      <c r="C1468" s="59"/>
      <c r="D1468" s="59"/>
      <c r="E1468" s="59"/>
    </row>
    <row r="1469" spans="2:12" ht="10.5" customHeight="1" x14ac:dyDescent="0.2">
      <c r="B1469" s="47"/>
      <c r="C1469" s="59"/>
      <c r="D1469" s="59"/>
      <c r="E1469" s="59"/>
      <c r="G1469" s="144">
        <v>22</v>
      </c>
    </row>
    <row r="1470" spans="2:12" ht="10.5" customHeight="1" x14ac:dyDescent="0.2">
      <c r="B1470" s="47"/>
      <c r="C1470" s="59"/>
      <c r="D1470" s="59"/>
      <c r="E1470" s="59"/>
    </row>
    <row r="1471" spans="2:12" ht="10.5" customHeight="1" x14ac:dyDescent="0.2">
      <c r="B1471" s="47"/>
      <c r="C1471" s="59"/>
      <c r="D1471" s="59"/>
      <c r="E1471" s="59"/>
    </row>
    <row r="1472" spans="2:12" ht="11.25" customHeight="1" x14ac:dyDescent="0.2">
      <c r="B1472" s="60" t="s">
        <v>1697</v>
      </c>
      <c r="C1472" s="59"/>
      <c r="D1472" s="59"/>
      <c r="E1472" s="59"/>
      <c r="F1472" s="59"/>
      <c r="G1472" s="59"/>
      <c r="H1472" s="59"/>
      <c r="I1472" s="59"/>
      <c r="J1472" s="72"/>
      <c r="K1472" s="84"/>
      <c r="L1472" s="59"/>
    </row>
    <row r="1473" spans="2:12" ht="11.45" customHeight="1" x14ac:dyDescent="0.2">
      <c r="B1473" s="1763" t="s">
        <v>231</v>
      </c>
      <c r="C1473" s="1756" t="s">
        <v>791</v>
      </c>
      <c r="D1473" s="1756" t="s">
        <v>894</v>
      </c>
      <c r="E1473" s="1787" t="s">
        <v>883</v>
      </c>
      <c r="F1473" s="1788"/>
      <c r="G1473" s="1788"/>
      <c r="H1473" s="1788"/>
      <c r="I1473" s="1789"/>
      <c r="J1473" s="1763" t="s">
        <v>1380</v>
      </c>
      <c r="K1473" s="80"/>
      <c r="L1473" s="59"/>
    </row>
    <row r="1474" spans="2:12" ht="11.25" customHeight="1" x14ac:dyDescent="0.2">
      <c r="B1474" s="1781"/>
      <c r="C1474" s="1772"/>
      <c r="D1474" s="1772"/>
      <c r="E1474" s="1756" t="s">
        <v>256</v>
      </c>
      <c r="F1474" s="1756" t="s">
        <v>215</v>
      </c>
      <c r="G1474" s="1756" t="s">
        <v>216</v>
      </c>
      <c r="H1474" s="1787" t="s">
        <v>1381</v>
      </c>
      <c r="I1474" s="1789"/>
      <c r="J1474" s="1781"/>
      <c r="K1474" s="80"/>
      <c r="L1474" s="59"/>
    </row>
    <row r="1475" spans="2:12" ht="11.25" customHeight="1" x14ac:dyDescent="0.2">
      <c r="B1475" s="1781"/>
      <c r="C1475" s="1757"/>
      <c r="D1475" s="1757"/>
      <c r="E1475" s="1757"/>
      <c r="F1475" s="1757"/>
      <c r="G1475" s="1757"/>
      <c r="H1475" s="1253" t="s">
        <v>217</v>
      </c>
      <c r="I1475" s="1253" t="s">
        <v>218</v>
      </c>
      <c r="J1475" s="1781"/>
      <c r="K1475" s="80"/>
      <c r="L1475" s="59"/>
    </row>
    <row r="1476" spans="2:12" ht="10.5" customHeight="1" x14ac:dyDescent="0.2">
      <c r="B1476" s="1764"/>
      <c r="C1476" s="1251" t="s">
        <v>235</v>
      </c>
      <c r="D1476" s="1251" t="s">
        <v>236</v>
      </c>
      <c r="E1476" s="1753" t="s">
        <v>795</v>
      </c>
      <c r="F1476" s="1754"/>
      <c r="G1476" s="1754"/>
      <c r="H1476" s="1754"/>
      <c r="I1476" s="1755"/>
      <c r="J1476" s="1764"/>
      <c r="K1476" s="80"/>
      <c r="L1476" s="59"/>
    </row>
    <row r="1477" spans="2:12" ht="10.5" customHeight="1" x14ac:dyDescent="0.2">
      <c r="B1477" s="278" t="s">
        <v>672</v>
      </c>
      <c r="C1477" s="493">
        <v>73</v>
      </c>
      <c r="D1477" s="493">
        <v>99</v>
      </c>
      <c r="E1477" s="506">
        <v>34.35</v>
      </c>
      <c r="F1477" s="506">
        <v>54.37</v>
      </c>
      <c r="G1477" s="506">
        <v>57.68</v>
      </c>
      <c r="H1477" s="506">
        <v>58.12</v>
      </c>
      <c r="I1477" s="506">
        <v>55.37</v>
      </c>
      <c r="J1477" s="863">
        <v>1981</v>
      </c>
      <c r="K1477" s="80"/>
      <c r="L1477" s="59"/>
    </row>
    <row r="1478" spans="2:12" ht="10.5" customHeight="1" x14ac:dyDescent="0.2">
      <c r="B1478" s="278" t="s">
        <v>673</v>
      </c>
      <c r="C1478" s="493">
        <v>71</v>
      </c>
      <c r="D1478" s="493">
        <v>84</v>
      </c>
      <c r="E1478" s="506">
        <v>36.28</v>
      </c>
      <c r="F1478" s="506">
        <v>46</v>
      </c>
      <c r="G1478" s="506">
        <v>45.64</v>
      </c>
      <c r="H1478" s="506">
        <v>35.369999999999997</v>
      </c>
      <c r="I1478" s="506">
        <v>34.96</v>
      </c>
      <c r="J1478" s="863">
        <v>1982</v>
      </c>
      <c r="K1478" s="80"/>
      <c r="L1478" s="59"/>
    </row>
    <row r="1479" spans="2:12" ht="10.5" customHeight="1" x14ac:dyDescent="0.2">
      <c r="B1479" s="278" t="s">
        <v>674</v>
      </c>
      <c r="C1479" s="493">
        <v>79</v>
      </c>
      <c r="D1479" s="493">
        <v>53</v>
      </c>
      <c r="E1479" s="506">
        <v>79.3</v>
      </c>
      <c r="F1479" s="506">
        <v>53.93</v>
      </c>
      <c r="G1479" s="506">
        <v>78.3</v>
      </c>
      <c r="H1479" s="506">
        <v>63.03</v>
      </c>
      <c r="I1479" s="506">
        <v>58.21</v>
      </c>
      <c r="J1479" s="863">
        <v>1983</v>
      </c>
      <c r="K1479" s="80"/>
      <c r="L1479" s="59"/>
    </row>
    <row r="1480" spans="2:12" ht="10.5" customHeight="1" x14ac:dyDescent="0.2">
      <c r="B1480" s="278" t="s">
        <v>675</v>
      </c>
      <c r="C1480" s="493">
        <v>86</v>
      </c>
      <c r="D1480" s="493">
        <v>70</v>
      </c>
      <c r="E1480" s="506">
        <v>70.900000000000006</v>
      </c>
      <c r="F1480" s="506">
        <v>61.68</v>
      </c>
      <c r="G1480" s="506">
        <v>70.900000000000006</v>
      </c>
      <c r="H1480" s="506">
        <v>70.290000000000006</v>
      </c>
      <c r="I1480" s="506">
        <v>62.77</v>
      </c>
      <c r="J1480" s="863">
        <v>1984</v>
      </c>
      <c r="K1480" s="80"/>
      <c r="L1480" s="59"/>
    </row>
    <row r="1481" spans="2:12" ht="10.5" customHeight="1" x14ac:dyDescent="0.2">
      <c r="B1481" s="278" t="s">
        <v>676</v>
      </c>
      <c r="C1481" s="493">
        <v>67</v>
      </c>
      <c r="D1481" s="493">
        <v>87</v>
      </c>
      <c r="E1481" s="506">
        <v>52.88</v>
      </c>
      <c r="F1481" s="506">
        <v>55.64</v>
      </c>
      <c r="G1481" s="506">
        <v>62.61</v>
      </c>
      <c r="H1481" s="506">
        <v>65</v>
      </c>
      <c r="I1481" s="506">
        <v>51.78</v>
      </c>
      <c r="J1481" s="863">
        <v>1985</v>
      </c>
      <c r="K1481" s="80"/>
      <c r="L1481" s="59"/>
    </row>
    <row r="1482" spans="2:12" ht="10.5" customHeight="1" x14ac:dyDescent="0.2">
      <c r="B1482" s="278"/>
      <c r="C1482" s="493"/>
      <c r="D1482" s="493"/>
      <c r="E1482" s="506"/>
      <c r="F1482" s="506"/>
      <c r="G1482" s="506"/>
      <c r="H1482" s="506"/>
      <c r="I1482" s="506"/>
      <c r="J1482" s="863"/>
      <c r="K1482" s="80"/>
      <c r="L1482" s="59"/>
    </row>
    <row r="1483" spans="2:12" ht="10.5" customHeight="1" x14ac:dyDescent="0.2">
      <c r="B1483" s="278" t="s">
        <v>677</v>
      </c>
      <c r="C1483" s="493">
        <v>81</v>
      </c>
      <c r="D1483" s="493">
        <v>98</v>
      </c>
      <c r="E1483" s="506">
        <v>55.83</v>
      </c>
      <c r="F1483" s="506">
        <v>51.79</v>
      </c>
      <c r="G1483" s="506">
        <v>66.14</v>
      </c>
      <c r="H1483" s="506">
        <v>54.75</v>
      </c>
      <c r="I1483" s="506">
        <v>48.01</v>
      </c>
      <c r="J1483" s="863">
        <v>1986</v>
      </c>
      <c r="K1483" s="80"/>
      <c r="L1483" s="59"/>
    </row>
    <row r="1484" spans="2:12" ht="10.5" customHeight="1" x14ac:dyDescent="0.2">
      <c r="B1484" s="278" t="s">
        <v>678</v>
      </c>
      <c r="C1484" s="493">
        <v>87</v>
      </c>
      <c r="D1484" s="493">
        <v>99</v>
      </c>
      <c r="E1484" s="506">
        <v>61.51</v>
      </c>
      <c r="F1484" s="506">
        <v>56.18</v>
      </c>
      <c r="G1484" s="506">
        <v>76.319999999999993</v>
      </c>
      <c r="H1484" s="506">
        <v>58.65</v>
      </c>
      <c r="I1484" s="506">
        <v>54.98</v>
      </c>
      <c r="J1484" s="863">
        <v>1987</v>
      </c>
      <c r="K1484" s="80"/>
      <c r="L1484" s="59"/>
    </row>
    <row r="1485" spans="2:12" ht="10.5" customHeight="1" x14ac:dyDescent="0.2">
      <c r="B1485" s="278" t="s">
        <v>679</v>
      </c>
      <c r="C1485" s="493">
        <v>77</v>
      </c>
      <c r="D1485" s="493">
        <v>97</v>
      </c>
      <c r="E1485" s="506">
        <v>94.29</v>
      </c>
      <c r="F1485" s="506">
        <v>62.21</v>
      </c>
      <c r="G1485" s="506">
        <v>91.84</v>
      </c>
      <c r="H1485" s="506">
        <v>85.63</v>
      </c>
      <c r="I1485" s="506">
        <v>80.72</v>
      </c>
      <c r="J1485" s="863">
        <v>1988</v>
      </c>
      <c r="K1485" s="80"/>
      <c r="L1485" s="59"/>
    </row>
    <row r="1486" spans="2:12" ht="10.5" customHeight="1" x14ac:dyDescent="0.2">
      <c r="B1486" s="278" t="s">
        <v>680</v>
      </c>
      <c r="C1486" s="493">
        <v>80</v>
      </c>
      <c r="D1486" s="493">
        <v>117</v>
      </c>
      <c r="E1486" s="506">
        <v>72.709999999999994</v>
      </c>
      <c r="F1486" s="506">
        <v>64.16</v>
      </c>
      <c r="G1486" s="506">
        <v>96.47</v>
      </c>
      <c r="H1486" s="506">
        <v>70.53</v>
      </c>
      <c r="I1486" s="506">
        <v>71.3</v>
      </c>
      <c r="J1486" s="863">
        <v>1989</v>
      </c>
      <c r="K1486" s="80"/>
      <c r="L1486" s="59"/>
    </row>
    <row r="1487" spans="2:12" ht="10.5" customHeight="1" x14ac:dyDescent="0.2">
      <c r="B1487" s="278" t="s">
        <v>681</v>
      </c>
      <c r="C1487" s="493">
        <v>87</v>
      </c>
      <c r="D1487" s="493">
        <v>136</v>
      </c>
      <c r="E1487" s="506">
        <v>68.63</v>
      </c>
      <c r="F1487" s="506">
        <v>65.8</v>
      </c>
      <c r="G1487" s="506">
        <v>94.03</v>
      </c>
      <c r="H1487" s="506">
        <v>74.69</v>
      </c>
      <c r="I1487" s="506">
        <v>71.319999999999993</v>
      </c>
      <c r="J1487" s="863">
        <v>1990</v>
      </c>
      <c r="K1487" s="80"/>
      <c r="L1487" s="59"/>
    </row>
    <row r="1488" spans="2:12" ht="10.5" customHeight="1" x14ac:dyDescent="0.2">
      <c r="B1488" s="278"/>
      <c r="C1488" s="493"/>
      <c r="D1488" s="493"/>
      <c r="E1488" s="506"/>
      <c r="F1488" s="506"/>
      <c r="G1488" s="506"/>
      <c r="H1488" s="506"/>
      <c r="I1488" s="506"/>
      <c r="J1488" s="863"/>
      <c r="K1488" s="80"/>
      <c r="L1488" s="59"/>
    </row>
    <row r="1489" spans="2:12" ht="10.5" customHeight="1" x14ac:dyDescent="0.2">
      <c r="B1489" s="278" t="s">
        <v>682</v>
      </c>
      <c r="C1489" s="493">
        <v>100</v>
      </c>
      <c r="D1489" s="493">
        <v>125</v>
      </c>
      <c r="E1489" s="506">
        <v>72.64</v>
      </c>
      <c r="F1489" s="506">
        <v>68.53</v>
      </c>
      <c r="G1489" s="506">
        <v>92.92</v>
      </c>
      <c r="H1489" s="506">
        <v>82.63</v>
      </c>
      <c r="I1489" s="506">
        <v>83.29</v>
      </c>
      <c r="J1489" s="863">
        <v>1991</v>
      </c>
      <c r="K1489" s="80"/>
      <c r="L1489" s="59"/>
    </row>
    <row r="1490" spans="2:12" ht="10.5" customHeight="1" x14ac:dyDescent="0.2">
      <c r="B1490" s="278" t="s">
        <v>683</v>
      </c>
      <c r="C1490" s="493">
        <v>70</v>
      </c>
      <c r="D1490" s="493">
        <v>35</v>
      </c>
      <c r="E1490" s="506">
        <v>140.34</v>
      </c>
      <c r="F1490" s="506">
        <v>98.77</v>
      </c>
      <c r="G1490" s="506">
        <v>132.87</v>
      </c>
      <c r="H1490" s="506">
        <v>102.19</v>
      </c>
      <c r="I1490" s="506">
        <v>112.91</v>
      </c>
      <c r="J1490" s="863">
        <v>1992</v>
      </c>
      <c r="K1490" s="80"/>
      <c r="L1490" s="59"/>
    </row>
    <row r="1491" spans="2:12" ht="10.5" customHeight="1" x14ac:dyDescent="0.2">
      <c r="B1491" s="278" t="s">
        <v>397</v>
      </c>
      <c r="C1491" s="493">
        <v>57</v>
      </c>
      <c r="D1491" s="493">
        <v>75</v>
      </c>
      <c r="E1491" s="506">
        <v>135</v>
      </c>
      <c r="F1491" s="506">
        <v>97.99</v>
      </c>
      <c r="G1491" s="506">
        <v>126.84</v>
      </c>
      <c r="H1491" s="506">
        <v>113.56</v>
      </c>
      <c r="I1491" s="506">
        <v>109.15</v>
      </c>
      <c r="J1491" s="863">
        <v>1993</v>
      </c>
      <c r="K1491" s="80"/>
      <c r="L1491" s="59"/>
    </row>
    <row r="1492" spans="2:12" ht="10.5" customHeight="1" x14ac:dyDescent="0.2">
      <c r="B1492" s="278" t="s">
        <v>398</v>
      </c>
      <c r="C1492" s="493">
        <v>69</v>
      </c>
      <c r="D1492" s="493">
        <v>63</v>
      </c>
      <c r="E1492" s="506">
        <v>128.91999999999999</v>
      </c>
      <c r="F1492" s="506">
        <v>108.26</v>
      </c>
      <c r="G1492" s="506">
        <v>135.18</v>
      </c>
      <c r="H1492" s="506">
        <v>114.86</v>
      </c>
      <c r="I1492" s="506">
        <v>117.45</v>
      </c>
      <c r="J1492" s="863">
        <v>1994</v>
      </c>
      <c r="K1492" s="80"/>
      <c r="L1492" s="59"/>
    </row>
    <row r="1493" spans="2:12" ht="10.5" customHeight="1" x14ac:dyDescent="0.2">
      <c r="B1493" s="278" t="s">
        <v>399</v>
      </c>
      <c r="C1493" s="493">
        <v>67</v>
      </c>
      <c r="D1493" s="493">
        <v>61</v>
      </c>
      <c r="E1493" s="506">
        <v>185.01</v>
      </c>
      <c r="F1493" s="506">
        <v>198.03</v>
      </c>
      <c r="G1493" s="506">
        <v>175</v>
      </c>
      <c r="H1493" s="1838">
        <v>152.04</v>
      </c>
      <c r="I1493" s="1839"/>
      <c r="J1493" s="863">
        <v>1995</v>
      </c>
      <c r="K1493" s="80"/>
      <c r="L1493" s="59"/>
    </row>
    <row r="1494" spans="2:12" ht="10.5" customHeight="1" x14ac:dyDescent="0.2">
      <c r="B1494" s="278"/>
      <c r="C1494" s="493"/>
      <c r="D1494" s="493"/>
      <c r="E1494" s="506"/>
      <c r="F1494" s="506"/>
      <c r="G1494" s="506"/>
      <c r="H1494" s="1838"/>
      <c r="I1494" s="1839"/>
      <c r="J1494" s="863"/>
      <c r="K1494" s="80"/>
      <c r="L1494" s="59"/>
    </row>
    <row r="1495" spans="2:12" ht="10.5" customHeight="1" x14ac:dyDescent="0.2">
      <c r="B1495" s="278" t="s">
        <v>280</v>
      </c>
      <c r="C1495" s="493">
        <v>64</v>
      </c>
      <c r="D1495" s="493">
        <v>63</v>
      </c>
      <c r="E1495" s="506">
        <v>205.03</v>
      </c>
      <c r="F1495" s="506">
        <v>168</v>
      </c>
      <c r="G1495" s="506">
        <v>164.99</v>
      </c>
      <c r="H1495" s="1838">
        <v>142.1</v>
      </c>
      <c r="I1495" s="1839"/>
      <c r="J1495" s="863">
        <v>1996</v>
      </c>
      <c r="K1495" s="80"/>
      <c r="L1495" s="59"/>
    </row>
    <row r="1496" spans="2:12" ht="10.5" customHeight="1" x14ac:dyDescent="0.2">
      <c r="B1496" s="278" t="s">
        <v>281</v>
      </c>
      <c r="C1496" s="493">
        <v>47</v>
      </c>
      <c r="D1496" s="493">
        <v>67</v>
      </c>
      <c r="E1496" s="506">
        <v>178.57</v>
      </c>
      <c r="F1496" s="506">
        <v>178.5</v>
      </c>
      <c r="G1496" s="506">
        <v>182.84</v>
      </c>
      <c r="H1496" s="1838">
        <v>161</v>
      </c>
      <c r="I1496" s="1839"/>
      <c r="J1496" s="863">
        <v>1997</v>
      </c>
      <c r="K1496" s="80"/>
      <c r="L1496" s="59"/>
    </row>
    <row r="1497" spans="2:12" ht="10.5" customHeight="1" x14ac:dyDescent="0.2">
      <c r="B1497" s="278" t="s">
        <v>282</v>
      </c>
      <c r="C1497" s="493">
        <v>39</v>
      </c>
      <c r="D1497" s="493">
        <v>50</v>
      </c>
      <c r="E1497" s="506">
        <v>214.13</v>
      </c>
      <c r="F1497" s="506">
        <v>208.67</v>
      </c>
      <c r="G1497" s="506">
        <v>204.54</v>
      </c>
      <c r="H1497" s="1838">
        <v>158.9</v>
      </c>
      <c r="I1497" s="1839"/>
      <c r="J1497" s="863">
        <v>1998</v>
      </c>
      <c r="K1497" s="80"/>
      <c r="L1497" s="59"/>
    </row>
    <row r="1498" spans="2:12" ht="10.5" customHeight="1" x14ac:dyDescent="0.2">
      <c r="B1498" s="278" t="s">
        <v>283</v>
      </c>
      <c r="C1498" s="493">
        <v>65</v>
      </c>
      <c r="D1498" s="493">
        <v>88</v>
      </c>
      <c r="E1498" s="506">
        <v>292.74</v>
      </c>
      <c r="F1498" s="506">
        <v>215.95</v>
      </c>
      <c r="G1498" s="506">
        <v>226.87</v>
      </c>
      <c r="H1498" s="1838">
        <v>173.6</v>
      </c>
      <c r="I1498" s="1839"/>
      <c r="J1498" s="863">
        <v>1999</v>
      </c>
      <c r="K1498" s="84"/>
      <c r="L1498" s="59"/>
    </row>
    <row r="1499" spans="2:12" ht="10.5" customHeight="1" x14ac:dyDescent="0.2">
      <c r="B1499" s="278" t="s">
        <v>239</v>
      </c>
      <c r="C1499" s="493">
        <v>72</v>
      </c>
      <c r="D1499" s="493">
        <v>83</v>
      </c>
      <c r="E1499" s="506">
        <v>368.48</v>
      </c>
      <c r="F1499" s="506">
        <v>235.76</v>
      </c>
      <c r="G1499" s="506">
        <v>216.23</v>
      </c>
      <c r="H1499" s="1838">
        <v>169.75</v>
      </c>
      <c r="I1499" s="1839"/>
      <c r="J1499" s="863">
        <v>2000</v>
      </c>
      <c r="K1499" s="84"/>
      <c r="L1499" s="59"/>
    </row>
    <row r="1500" spans="2:12" ht="10.5" customHeight="1" x14ac:dyDescent="0.2">
      <c r="B1500" s="278"/>
      <c r="C1500" s="493"/>
      <c r="D1500" s="493"/>
      <c r="E1500" s="496"/>
      <c r="F1500" s="496"/>
      <c r="G1500" s="496"/>
      <c r="H1500" s="1851"/>
      <c r="I1500" s="1852"/>
      <c r="J1500" s="863"/>
      <c r="K1500" s="59"/>
      <c r="L1500" s="59"/>
    </row>
    <row r="1501" spans="2:12" ht="10.5" customHeight="1" x14ac:dyDescent="0.2">
      <c r="B1501" s="278" t="s">
        <v>284</v>
      </c>
      <c r="C1501" s="493">
        <v>78</v>
      </c>
      <c r="D1501" s="493">
        <v>104</v>
      </c>
      <c r="E1501" s="506">
        <v>4200</v>
      </c>
      <c r="F1501" s="490">
        <v>3200</v>
      </c>
      <c r="G1501" s="927">
        <v>2600</v>
      </c>
      <c r="H1501" s="1838">
        <v>1800</v>
      </c>
      <c r="I1501" s="1839"/>
      <c r="J1501" s="863">
        <v>2001</v>
      </c>
      <c r="K1501" s="59"/>
      <c r="L1501" s="59"/>
    </row>
    <row r="1502" spans="2:12" ht="10.5" customHeight="1" x14ac:dyDescent="0.2">
      <c r="B1502" s="278" t="s">
        <v>285</v>
      </c>
      <c r="C1502" s="466">
        <v>45</v>
      </c>
      <c r="D1502" s="466">
        <v>62</v>
      </c>
      <c r="E1502" s="490">
        <v>4000</v>
      </c>
      <c r="F1502" s="490">
        <v>4200</v>
      </c>
      <c r="G1502" s="506">
        <v>4700</v>
      </c>
      <c r="H1502" s="1838">
        <v>3200</v>
      </c>
      <c r="I1502" s="1839"/>
      <c r="J1502" s="863">
        <v>2002</v>
      </c>
      <c r="K1502" s="59"/>
      <c r="L1502" s="59"/>
    </row>
    <row r="1503" spans="2:12" ht="10.5" customHeight="1" x14ac:dyDescent="0.2">
      <c r="B1503" s="299" t="s">
        <v>238</v>
      </c>
      <c r="C1503" s="466">
        <v>51</v>
      </c>
      <c r="D1503" s="466">
        <v>68</v>
      </c>
      <c r="E1503" s="490">
        <v>4500</v>
      </c>
      <c r="F1503" s="490">
        <v>4400</v>
      </c>
      <c r="G1503" s="490">
        <v>4200</v>
      </c>
      <c r="H1503" s="1838">
        <v>3500</v>
      </c>
      <c r="I1503" s="1839"/>
      <c r="J1503" s="863">
        <v>2003</v>
      </c>
      <c r="K1503" s="59"/>
      <c r="L1503" s="93"/>
    </row>
    <row r="1504" spans="2:12" ht="10.5" customHeight="1" x14ac:dyDescent="0.2">
      <c r="B1504" s="299" t="s">
        <v>638</v>
      </c>
      <c r="C1504" s="466">
        <v>56</v>
      </c>
      <c r="D1504" s="466">
        <v>85</v>
      </c>
      <c r="E1504" s="490">
        <v>4200</v>
      </c>
      <c r="F1504" s="490">
        <v>3500</v>
      </c>
      <c r="G1504" s="490">
        <v>3500</v>
      </c>
      <c r="H1504" s="1838">
        <v>2800</v>
      </c>
      <c r="I1504" s="1839"/>
      <c r="J1504" s="863">
        <v>2004</v>
      </c>
      <c r="K1504" s="59"/>
      <c r="L1504" s="93"/>
    </row>
    <row r="1505" spans="2:12" ht="10.5" customHeight="1" x14ac:dyDescent="0.2">
      <c r="B1505" s="299" t="s">
        <v>666</v>
      </c>
      <c r="C1505" s="466">
        <v>49</v>
      </c>
      <c r="D1505" s="466">
        <v>79</v>
      </c>
      <c r="E1505" s="490">
        <v>4500</v>
      </c>
      <c r="F1505" s="490">
        <v>3000</v>
      </c>
      <c r="G1505" s="490">
        <v>3100</v>
      </c>
      <c r="H1505" s="1838">
        <v>2000</v>
      </c>
      <c r="I1505" s="1839"/>
      <c r="J1505" s="863">
        <v>2005</v>
      </c>
      <c r="K1505" s="59"/>
      <c r="L1505" s="93"/>
    </row>
    <row r="1506" spans="2:12" ht="10.5" customHeight="1" x14ac:dyDescent="0.2">
      <c r="B1506" s="299"/>
      <c r="C1506" s="466"/>
      <c r="D1506" s="466"/>
      <c r="E1506" s="928"/>
      <c r="F1506" s="928"/>
      <c r="G1506" s="928"/>
      <c r="H1506" s="1835"/>
      <c r="I1506" s="1836"/>
      <c r="J1506" s="863"/>
      <c r="K1506" s="93"/>
      <c r="L1506" s="93"/>
    </row>
    <row r="1507" spans="2:12" ht="10.5" customHeight="1" x14ac:dyDescent="0.2">
      <c r="B1507" s="278" t="s">
        <v>444</v>
      </c>
      <c r="C1507" s="466">
        <v>55</v>
      </c>
      <c r="D1507" s="466">
        <v>74</v>
      </c>
      <c r="E1507" s="490">
        <v>5800</v>
      </c>
      <c r="F1507" s="490">
        <v>4200</v>
      </c>
      <c r="G1507" s="490">
        <v>4400</v>
      </c>
      <c r="H1507" s="1835">
        <v>3200</v>
      </c>
      <c r="I1507" s="1837"/>
      <c r="J1507" s="863">
        <v>2006</v>
      </c>
      <c r="K1507" s="93"/>
      <c r="L1507" s="93"/>
    </row>
    <row r="1508" spans="2:12" ht="10.5" customHeight="1" x14ac:dyDescent="0.2">
      <c r="B1508" s="278" t="s">
        <v>332</v>
      </c>
      <c r="C1508" s="466">
        <v>51</v>
      </c>
      <c r="D1508" s="466">
        <v>44</v>
      </c>
      <c r="E1508" s="490">
        <v>9500</v>
      </c>
      <c r="F1508" s="490">
        <v>5200</v>
      </c>
      <c r="G1508" s="490">
        <v>6500</v>
      </c>
      <c r="H1508" s="1838">
        <v>5000</v>
      </c>
      <c r="I1508" s="1881"/>
      <c r="J1508" s="863">
        <v>2007</v>
      </c>
      <c r="K1508" s="93"/>
      <c r="L1508" s="93"/>
    </row>
    <row r="1509" spans="2:12" ht="10.5" customHeight="1" x14ac:dyDescent="0.2">
      <c r="B1509" s="278" t="s">
        <v>716</v>
      </c>
      <c r="C1509" s="466">
        <v>44</v>
      </c>
      <c r="D1509" s="466">
        <v>65</v>
      </c>
      <c r="E1509" s="489">
        <v>9000</v>
      </c>
      <c r="F1509" s="490">
        <v>6120</v>
      </c>
      <c r="G1509" s="490">
        <v>7500</v>
      </c>
      <c r="H1509" s="1835">
        <v>6500</v>
      </c>
      <c r="I1509" s="1837"/>
      <c r="J1509" s="863">
        <v>2008</v>
      </c>
      <c r="K1509" s="93"/>
      <c r="L1509" s="93"/>
    </row>
    <row r="1510" spans="2:12" ht="10.5" customHeight="1" x14ac:dyDescent="0.2">
      <c r="B1510" s="280">
        <v>39692</v>
      </c>
      <c r="C1510" s="466">
        <v>44</v>
      </c>
      <c r="D1510" s="466">
        <v>74</v>
      </c>
      <c r="E1510" s="490">
        <v>7400</v>
      </c>
      <c r="F1510" s="490">
        <v>8500</v>
      </c>
      <c r="G1510" s="490">
        <v>6000</v>
      </c>
      <c r="H1510" s="1835">
        <v>4500</v>
      </c>
      <c r="I1510" s="1837"/>
      <c r="J1510" s="863">
        <v>2009</v>
      </c>
      <c r="K1510" s="93"/>
      <c r="L1510" s="93"/>
    </row>
    <row r="1511" spans="2:12" ht="10.5" customHeight="1" x14ac:dyDescent="0.2">
      <c r="B1511" s="280">
        <v>40087</v>
      </c>
      <c r="C1511" s="466">
        <v>44</v>
      </c>
      <c r="D1511" s="466">
        <v>57</v>
      </c>
      <c r="E1511" s="490">
        <v>11918</v>
      </c>
      <c r="F1511" s="490">
        <v>7150</v>
      </c>
      <c r="G1511" s="489">
        <v>6016</v>
      </c>
      <c r="H1511" s="1835">
        <v>4500</v>
      </c>
      <c r="I1511" s="1837"/>
      <c r="J1511" s="863">
        <v>2010</v>
      </c>
      <c r="K1511" s="184"/>
      <c r="L1511" s="93"/>
    </row>
    <row r="1512" spans="2:12" ht="10.5" customHeight="1" x14ac:dyDescent="0.2">
      <c r="B1512" s="280"/>
      <c r="C1512" s="466"/>
      <c r="D1512" s="466"/>
      <c r="E1512" s="928"/>
      <c r="F1512" s="928"/>
      <c r="G1512" s="928"/>
      <c r="H1512" s="1835"/>
      <c r="I1512" s="1837"/>
      <c r="J1512" s="863"/>
      <c r="K1512" s="93"/>
      <c r="L1512" s="93"/>
    </row>
    <row r="1513" spans="2:12" ht="10.5" customHeight="1" x14ac:dyDescent="0.2">
      <c r="B1513" s="280">
        <v>40483</v>
      </c>
      <c r="C1513" s="466">
        <v>42</v>
      </c>
      <c r="D1513" s="466">
        <v>46</v>
      </c>
      <c r="E1513" s="490">
        <v>11335</v>
      </c>
      <c r="F1513" s="490">
        <v>6537</v>
      </c>
      <c r="G1513" s="490">
        <v>6688</v>
      </c>
      <c r="H1513" s="1835">
        <v>7000</v>
      </c>
      <c r="I1513" s="1837"/>
      <c r="J1513" s="863">
        <v>2011</v>
      </c>
      <c r="K1513" s="93"/>
      <c r="L1513" s="93"/>
    </row>
    <row r="1514" spans="2:12" ht="10.5" customHeight="1" x14ac:dyDescent="0.2">
      <c r="B1514" s="280">
        <v>40878</v>
      </c>
      <c r="C1514" s="466">
        <v>40</v>
      </c>
      <c r="D1514" s="466">
        <v>52</v>
      </c>
      <c r="E1514" s="490">
        <v>14000</v>
      </c>
      <c r="F1514" s="490">
        <v>8318</v>
      </c>
      <c r="G1514" s="490">
        <v>10636</v>
      </c>
      <c r="H1514" s="1835">
        <v>11500</v>
      </c>
      <c r="I1514" s="1837"/>
      <c r="J1514" s="863">
        <v>2012</v>
      </c>
      <c r="K1514" s="184"/>
      <c r="L1514" s="93"/>
    </row>
    <row r="1515" spans="2:12" ht="11.45" customHeight="1" x14ac:dyDescent="0.2">
      <c r="B1515" s="280" t="s">
        <v>1153</v>
      </c>
      <c r="C1515" s="466">
        <v>44</v>
      </c>
      <c r="D1515" s="466">
        <v>66</v>
      </c>
      <c r="E1515" s="490">
        <v>14500</v>
      </c>
      <c r="F1515" s="490">
        <v>9630</v>
      </c>
      <c r="G1515" s="490">
        <v>12677</v>
      </c>
      <c r="H1515" s="1835">
        <v>12500</v>
      </c>
      <c r="I1515" s="1837"/>
      <c r="J1515" s="863">
        <v>2013</v>
      </c>
      <c r="K1515" s="1058"/>
      <c r="L1515" s="44"/>
    </row>
    <row r="1516" spans="2:12" ht="11.25" customHeight="1" x14ac:dyDescent="0.2">
      <c r="B1516" s="280" t="s">
        <v>1189</v>
      </c>
      <c r="C1516" s="466">
        <v>56</v>
      </c>
      <c r="D1516" s="466">
        <v>90</v>
      </c>
      <c r="E1516" s="490">
        <v>22300</v>
      </c>
      <c r="F1516" s="490">
        <v>10525</v>
      </c>
      <c r="G1516" s="489">
        <v>12790</v>
      </c>
      <c r="H1516" s="1832">
        <v>12500</v>
      </c>
      <c r="I1516" s="1848"/>
      <c r="J1516" s="863">
        <v>2014</v>
      </c>
      <c r="K1516" s="59"/>
      <c r="L1516" s="93"/>
    </row>
    <row r="1517" spans="2:12" ht="11.25" customHeight="1" x14ac:dyDescent="0.2">
      <c r="B1517" s="280" t="s">
        <v>1190</v>
      </c>
      <c r="C1517" s="466">
        <v>64</v>
      </c>
      <c r="D1517" s="466">
        <v>81</v>
      </c>
      <c r="E1517" s="490">
        <v>17500</v>
      </c>
      <c r="F1517" s="490">
        <v>10525</v>
      </c>
      <c r="G1517" s="489">
        <v>10760.44</v>
      </c>
      <c r="H1517" s="1832">
        <v>16000</v>
      </c>
      <c r="I1517" s="1833"/>
      <c r="J1517" s="863">
        <v>2015</v>
      </c>
      <c r="K1517" s="59"/>
      <c r="L1517" s="93"/>
    </row>
    <row r="1518" spans="2:12" ht="11.25" customHeight="1" x14ac:dyDescent="0.2">
      <c r="B1518" s="280"/>
      <c r="C1518" s="466"/>
      <c r="D1518" s="466"/>
      <c r="E1518" s="490"/>
      <c r="F1518" s="490"/>
      <c r="G1518" s="489"/>
      <c r="H1518" s="1832"/>
      <c r="I1518" s="1833"/>
      <c r="J1518" s="863"/>
      <c r="K1518" s="59"/>
      <c r="L1518" s="93"/>
    </row>
    <row r="1519" spans="2:12" ht="11.25" customHeight="1" x14ac:dyDescent="0.2">
      <c r="B1519" s="280" t="s">
        <v>1230</v>
      </c>
      <c r="C1519" s="466">
        <v>34</v>
      </c>
      <c r="D1519" s="466">
        <v>39</v>
      </c>
      <c r="E1519" s="490">
        <v>19500</v>
      </c>
      <c r="F1519" s="490">
        <v>10946</v>
      </c>
      <c r="G1519" s="489">
        <v>14801</v>
      </c>
      <c r="H1519" s="1832">
        <v>15750</v>
      </c>
      <c r="I1519" s="1833"/>
      <c r="J1519" s="863">
        <v>2016</v>
      </c>
      <c r="K1519" s="59"/>
      <c r="L1519" s="93"/>
    </row>
    <row r="1520" spans="2:12" ht="11.25" customHeight="1" x14ac:dyDescent="0.2">
      <c r="B1520" s="280" t="s">
        <v>1250</v>
      </c>
      <c r="C1520" s="466">
        <v>45</v>
      </c>
      <c r="D1520" s="466">
        <v>75</v>
      </c>
      <c r="E1520" s="490">
        <v>15000</v>
      </c>
      <c r="F1520" s="490">
        <v>11934</v>
      </c>
      <c r="G1520" s="489">
        <v>14089</v>
      </c>
      <c r="H1520" s="1832">
        <v>16500</v>
      </c>
      <c r="I1520" s="1833"/>
      <c r="J1520" s="863">
        <v>2017</v>
      </c>
      <c r="K1520" s="59"/>
      <c r="L1520" s="93"/>
    </row>
    <row r="1521" spans="2:12" ht="11.25" customHeight="1" x14ac:dyDescent="0.2">
      <c r="B1521" s="280" t="s">
        <v>1305</v>
      </c>
      <c r="C1521" s="466">
        <v>53</v>
      </c>
      <c r="D1521" s="466">
        <v>76</v>
      </c>
      <c r="E1521" s="490">
        <v>15000</v>
      </c>
      <c r="F1521" s="490">
        <v>11388</v>
      </c>
      <c r="G1521" s="489">
        <v>14000</v>
      </c>
      <c r="H1521" s="1832">
        <v>14500</v>
      </c>
      <c r="I1521" s="1833"/>
      <c r="J1521" s="863">
        <v>2018</v>
      </c>
      <c r="K1521" s="59"/>
      <c r="L1521" s="93"/>
    </row>
    <row r="1522" spans="2:12" ht="11.25" customHeight="1" x14ac:dyDescent="0.2">
      <c r="B1522" s="280" t="s">
        <v>1332</v>
      </c>
      <c r="C1522" s="466">
        <v>59</v>
      </c>
      <c r="D1522" s="466">
        <v>73</v>
      </c>
      <c r="E1522" s="490">
        <v>14500</v>
      </c>
      <c r="F1522" s="490">
        <v>11388</v>
      </c>
      <c r="G1522" s="489">
        <v>11500</v>
      </c>
      <c r="H1522" s="1849">
        <v>14500</v>
      </c>
      <c r="I1522" s="1850"/>
      <c r="J1522" s="863">
        <v>2019</v>
      </c>
      <c r="K1522" s="59"/>
      <c r="L1522" s="93"/>
    </row>
    <row r="1523" spans="2:12" ht="11.25" customHeight="1" x14ac:dyDescent="0.2">
      <c r="B1523" s="280" t="s">
        <v>1423</v>
      </c>
      <c r="C1523" s="466">
        <v>50</v>
      </c>
      <c r="D1523" s="466">
        <v>71</v>
      </c>
      <c r="E1523" s="490">
        <v>19000</v>
      </c>
      <c r="F1523" s="490">
        <v>12187.5</v>
      </c>
      <c r="G1523" s="489">
        <v>14295.67</v>
      </c>
      <c r="H1523" s="1849">
        <v>14500</v>
      </c>
      <c r="I1523" s="1850"/>
      <c r="J1523" s="863">
        <v>2020</v>
      </c>
      <c r="K1523" s="59"/>
      <c r="L1523" s="93"/>
    </row>
    <row r="1524" spans="2:12" ht="11.25" customHeight="1" x14ac:dyDescent="0.2">
      <c r="B1524" s="280"/>
      <c r="C1524" s="466"/>
      <c r="D1524" s="466"/>
      <c r="E1524" s="490"/>
      <c r="F1524" s="490"/>
      <c r="G1524" s="489"/>
      <c r="H1524" s="1575"/>
      <c r="I1524" s="1576"/>
      <c r="J1524" s="863"/>
      <c r="K1524" s="59"/>
      <c r="L1524" s="93"/>
    </row>
    <row r="1525" spans="2:12" ht="11.25" customHeight="1" x14ac:dyDescent="0.2">
      <c r="B1525" s="469" t="s">
        <v>1810</v>
      </c>
      <c r="C1525" s="484">
        <v>52</v>
      </c>
      <c r="D1525" s="484">
        <v>72</v>
      </c>
      <c r="E1525" s="491">
        <v>20000</v>
      </c>
      <c r="F1525" s="491">
        <v>13137.5</v>
      </c>
      <c r="G1525" s="861">
        <v>15000</v>
      </c>
      <c r="H1525" s="1832">
        <v>15000</v>
      </c>
      <c r="I1525" s="1833"/>
      <c r="J1525" s="887">
        <v>2021</v>
      </c>
      <c r="K1525" s="184"/>
      <c r="L1525" s="93"/>
    </row>
    <row r="1526" spans="2:12" ht="11.25" customHeight="1" x14ac:dyDescent="0.2">
      <c r="B1526" s="1756" t="s">
        <v>231</v>
      </c>
      <c r="C1526" s="1787" t="s">
        <v>805</v>
      </c>
      <c r="D1526" s="1788"/>
      <c r="E1526" s="1788"/>
      <c r="F1526" s="1788"/>
      <c r="G1526" s="1788"/>
      <c r="H1526" s="1788"/>
      <c r="I1526" s="1788"/>
      <c r="J1526" s="1789"/>
      <c r="K1526" s="1067"/>
      <c r="L1526" s="1067"/>
    </row>
    <row r="1527" spans="2:12" ht="11.45" customHeight="1" x14ac:dyDescent="0.2">
      <c r="B1527" s="1772"/>
      <c r="C1527" s="1244" t="s">
        <v>89</v>
      </c>
      <c r="D1527" s="1260" t="s">
        <v>94</v>
      </c>
      <c r="E1527" s="1260" t="s">
        <v>90</v>
      </c>
      <c r="F1527" s="1260" t="s">
        <v>621</v>
      </c>
      <c r="G1527" s="1260" t="s">
        <v>1087</v>
      </c>
      <c r="H1527" s="1260" t="s">
        <v>543</v>
      </c>
      <c r="I1527" s="1260" t="s">
        <v>245</v>
      </c>
      <c r="J1527" s="1260" t="s">
        <v>518</v>
      </c>
      <c r="K1527" s="1260" t="s">
        <v>95</v>
      </c>
      <c r="L1527" s="1244" t="s">
        <v>105</v>
      </c>
    </row>
    <row r="1528" spans="2:12" ht="10.5" customHeight="1" x14ac:dyDescent="0.2">
      <c r="B1528" s="1772"/>
      <c r="C1528" s="1245" t="s">
        <v>242</v>
      </c>
      <c r="D1528" s="1245" t="s">
        <v>242</v>
      </c>
      <c r="E1528" s="1245" t="s">
        <v>242</v>
      </c>
      <c r="F1528" s="1245"/>
      <c r="G1528" s="1245" t="s">
        <v>243</v>
      </c>
      <c r="H1528" s="1245"/>
      <c r="I1528" s="1245" t="s">
        <v>246</v>
      </c>
      <c r="J1528" s="1245"/>
      <c r="K1528" s="1245" t="s">
        <v>96</v>
      </c>
      <c r="L1528" s="1245"/>
    </row>
    <row r="1529" spans="2:12" ht="10.5" customHeight="1" x14ac:dyDescent="0.2">
      <c r="B1529" s="1757"/>
      <c r="C1529" s="1753" t="s">
        <v>236</v>
      </c>
      <c r="D1529" s="1754"/>
      <c r="E1529" s="1754"/>
      <c r="F1529" s="1754"/>
      <c r="G1529" s="1754"/>
      <c r="H1529" s="1754"/>
      <c r="I1529" s="1754"/>
      <c r="J1529" s="1754"/>
      <c r="K1529" s="1754"/>
      <c r="L1529" s="1755"/>
    </row>
    <row r="1530" spans="2:12" ht="10.5" customHeight="1" x14ac:dyDescent="0.2">
      <c r="B1530" s="41" t="s">
        <v>280</v>
      </c>
      <c r="C1530" s="523">
        <v>0.56000000000000005</v>
      </c>
      <c r="D1530" s="857" t="s">
        <v>319</v>
      </c>
      <c r="E1530" s="857">
        <v>1.59</v>
      </c>
      <c r="F1530" s="857">
        <v>16.62</v>
      </c>
      <c r="G1530" s="857">
        <v>1.67</v>
      </c>
      <c r="H1530" s="857" t="s">
        <v>319</v>
      </c>
      <c r="I1530" s="857">
        <v>25.76</v>
      </c>
      <c r="J1530" s="857" t="s">
        <v>319</v>
      </c>
      <c r="K1530" s="857">
        <v>3.54</v>
      </c>
      <c r="L1530" s="537">
        <f>SUM(C1530:J1530)</f>
        <v>46.2</v>
      </c>
    </row>
    <row r="1531" spans="2:12" ht="10.5" customHeight="1" x14ac:dyDescent="0.2">
      <c r="B1531" s="41" t="s">
        <v>281</v>
      </c>
      <c r="C1531" s="523" t="s">
        <v>319</v>
      </c>
      <c r="D1531" s="857" t="s">
        <v>319</v>
      </c>
      <c r="E1531" s="857">
        <v>5.34</v>
      </c>
      <c r="F1531" s="857">
        <v>13.9</v>
      </c>
      <c r="G1531" s="857">
        <v>0.24</v>
      </c>
      <c r="H1531" s="857" t="s">
        <v>319</v>
      </c>
      <c r="I1531" s="857">
        <v>21.26</v>
      </c>
      <c r="J1531" s="857">
        <v>3.52</v>
      </c>
      <c r="K1531" s="857">
        <v>7.74</v>
      </c>
      <c r="L1531" s="537">
        <f>SUM(C1531:J1531)</f>
        <v>44.260000000000005</v>
      </c>
    </row>
    <row r="1532" spans="2:12" ht="10.5" customHeight="1" x14ac:dyDescent="0.2">
      <c r="B1532" s="41" t="s">
        <v>282</v>
      </c>
      <c r="C1532" s="523" t="s">
        <v>319</v>
      </c>
      <c r="D1532" s="857" t="s">
        <v>319</v>
      </c>
      <c r="E1532" s="857">
        <v>1.7</v>
      </c>
      <c r="F1532" s="857">
        <v>6.8</v>
      </c>
      <c r="G1532" s="857">
        <v>1.73</v>
      </c>
      <c r="H1532" s="857">
        <v>0.09</v>
      </c>
      <c r="I1532" s="857">
        <v>23</v>
      </c>
      <c r="J1532" s="857">
        <v>3</v>
      </c>
      <c r="K1532" s="857">
        <v>5.83</v>
      </c>
      <c r="L1532" s="537">
        <f t="shared" ref="L1532:L1534" si="6">SUM(C1532:J1532)</f>
        <v>36.32</v>
      </c>
    </row>
    <row r="1533" spans="2:12" ht="10.5" customHeight="1" x14ac:dyDescent="0.2">
      <c r="B1533" s="41" t="s">
        <v>283</v>
      </c>
      <c r="C1533" s="523" t="s">
        <v>319</v>
      </c>
      <c r="D1533" s="857" t="s">
        <v>319</v>
      </c>
      <c r="E1533" s="857">
        <v>4.5</v>
      </c>
      <c r="F1533" s="857">
        <v>19.5</v>
      </c>
      <c r="G1533" s="857">
        <v>2.8</v>
      </c>
      <c r="H1533" s="857">
        <v>1.3</v>
      </c>
      <c r="I1533" s="857">
        <v>37</v>
      </c>
      <c r="J1533" s="857">
        <v>3.5</v>
      </c>
      <c r="K1533" s="857">
        <v>7.4</v>
      </c>
      <c r="L1533" s="537">
        <f t="shared" si="6"/>
        <v>68.599999999999994</v>
      </c>
    </row>
    <row r="1534" spans="2:12" ht="10.5" customHeight="1" x14ac:dyDescent="0.2">
      <c r="B1534" s="41" t="s">
        <v>239</v>
      </c>
      <c r="C1534" s="523">
        <v>0.18</v>
      </c>
      <c r="D1534" s="857">
        <v>0.55000000000000004</v>
      </c>
      <c r="E1534" s="857">
        <v>3</v>
      </c>
      <c r="F1534" s="857">
        <v>19</v>
      </c>
      <c r="G1534" s="857">
        <v>3.72</v>
      </c>
      <c r="H1534" s="857">
        <v>1.32</v>
      </c>
      <c r="I1534" s="857">
        <v>34.200000000000003</v>
      </c>
      <c r="J1534" s="857">
        <v>2.88</v>
      </c>
      <c r="K1534" s="857">
        <v>7.15</v>
      </c>
      <c r="L1534" s="537">
        <f t="shared" si="6"/>
        <v>64.849999999999994</v>
      </c>
    </row>
    <row r="1535" spans="2:12" ht="10.5" customHeight="1" x14ac:dyDescent="0.2">
      <c r="B1535" s="41"/>
      <c r="C1535" s="523"/>
      <c r="D1535" s="857"/>
      <c r="E1535" s="857"/>
      <c r="F1535" s="857"/>
      <c r="G1535" s="857"/>
      <c r="H1535" s="857"/>
      <c r="I1535" s="857"/>
      <c r="J1535" s="857"/>
      <c r="K1535" s="537"/>
      <c r="L1535" s="523"/>
    </row>
    <row r="1536" spans="2:12" ht="10.5" customHeight="1" x14ac:dyDescent="0.2">
      <c r="B1536" s="41" t="s">
        <v>284</v>
      </c>
      <c r="C1536" s="537">
        <v>0.16</v>
      </c>
      <c r="D1536" s="537">
        <v>0.77</v>
      </c>
      <c r="E1536" s="537">
        <v>2.76</v>
      </c>
      <c r="F1536" s="537">
        <v>25.8</v>
      </c>
      <c r="G1536" s="537">
        <v>4.16</v>
      </c>
      <c r="H1536" s="537">
        <v>1.49</v>
      </c>
      <c r="I1536" s="537">
        <v>45.1</v>
      </c>
      <c r="J1536" s="537">
        <v>4.55</v>
      </c>
      <c r="K1536" s="537">
        <v>6.84</v>
      </c>
      <c r="L1536" s="537">
        <f t="shared" ref="L1536:L1540" si="7">SUM(C1536:J1536)</f>
        <v>84.79</v>
      </c>
    </row>
    <row r="1537" spans="2:12" ht="10.5" customHeight="1" x14ac:dyDescent="0.2">
      <c r="B1537" s="41" t="s">
        <v>285</v>
      </c>
      <c r="C1537" s="523">
        <v>0.63</v>
      </c>
      <c r="D1537" s="857">
        <v>0.53</v>
      </c>
      <c r="E1537" s="857">
        <v>0.5</v>
      </c>
      <c r="F1537" s="857">
        <v>13.75</v>
      </c>
      <c r="G1537" s="857">
        <v>2.7</v>
      </c>
      <c r="H1537" s="857">
        <v>0.72</v>
      </c>
      <c r="I1537" s="857">
        <v>32.5</v>
      </c>
      <c r="J1537" s="857">
        <v>4.2</v>
      </c>
      <c r="K1537" s="857">
        <v>3.5</v>
      </c>
      <c r="L1537" s="537">
        <f t="shared" si="7"/>
        <v>55.53</v>
      </c>
    </row>
    <row r="1538" spans="2:12" ht="10.5" customHeight="1" x14ac:dyDescent="0.2">
      <c r="B1538" s="106" t="s">
        <v>238</v>
      </c>
      <c r="C1538" s="523">
        <v>0.15</v>
      </c>
      <c r="D1538" s="857">
        <v>0.15</v>
      </c>
      <c r="E1538" s="857">
        <v>0.57999999999999996</v>
      </c>
      <c r="F1538" s="857">
        <v>15.7</v>
      </c>
      <c r="G1538" s="857">
        <v>1.52</v>
      </c>
      <c r="H1538" s="857">
        <v>0.95</v>
      </c>
      <c r="I1538" s="857">
        <v>32</v>
      </c>
      <c r="J1538" s="857">
        <v>4.55</v>
      </c>
      <c r="K1538" s="857">
        <v>4.7</v>
      </c>
      <c r="L1538" s="537">
        <f t="shared" si="7"/>
        <v>55.599999999999994</v>
      </c>
    </row>
    <row r="1539" spans="2:12" ht="10.5" customHeight="1" x14ac:dyDescent="0.2">
      <c r="B1539" s="106" t="s">
        <v>638</v>
      </c>
      <c r="C1539" s="537">
        <v>0.48</v>
      </c>
      <c r="D1539" s="537">
        <v>0.3</v>
      </c>
      <c r="E1539" s="537">
        <v>1.2</v>
      </c>
      <c r="F1539" s="537">
        <v>20.149999999999999</v>
      </c>
      <c r="G1539" s="537">
        <v>1.8</v>
      </c>
      <c r="H1539" s="537">
        <v>0.72</v>
      </c>
      <c r="I1539" s="537">
        <v>43.5</v>
      </c>
      <c r="J1539" s="537">
        <v>6</v>
      </c>
      <c r="K1539" s="537">
        <v>5.85</v>
      </c>
      <c r="L1539" s="537">
        <f t="shared" si="7"/>
        <v>74.150000000000006</v>
      </c>
    </row>
    <row r="1540" spans="2:12" ht="10.5" customHeight="1" x14ac:dyDescent="0.2">
      <c r="B1540" s="106" t="s">
        <v>666</v>
      </c>
      <c r="C1540" s="537">
        <v>0.6</v>
      </c>
      <c r="D1540" s="537">
        <v>0.3</v>
      </c>
      <c r="E1540" s="537">
        <v>0.96</v>
      </c>
      <c r="F1540" s="537">
        <v>19.600000000000001</v>
      </c>
      <c r="G1540" s="537">
        <v>1.8</v>
      </c>
      <c r="H1540" s="537">
        <v>0.56000000000000005</v>
      </c>
      <c r="I1540" s="537">
        <v>33.6</v>
      </c>
      <c r="J1540" s="537">
        <v>5.25</v>
      </c>
      <c r="K1540" s="537">
        <v>7.15</v>
      </c>
      <c r="L1540" s="537">
        <f t="shared" si="7"/>
        <v>62.67</v>
      </c>
    </row>
    <row r="1541" spans="2:12" ht="10.5" customHeight="1" x14ac:dyDescent="0.2">
      <c r="B1541" s="106"/>
      <c r="C1541" s="537"/>
      <c r="D1541" s="537"/>
      <c r="E1541" s="537"/>
      <c r="F1541" s="537"/>
      <c r="G1541" s="537"/>
      <c r="H1541" s="537"/>
      <c r="I1541" s="537"/>
      <c r="J1541" s="537"/>
      <c r="K1541" s="537"/>
      <c r="L1541" s="537"/>
    </row>
    <row r="1542" spans="2:12" ht="10.5" customHeight="1" x14ac:dyDescent="0.2">
      <c r="B1542" s="299" t="s">
        <v>444</v>
      </c>
      <c r="C1542" s="537">
        <v>0.45</v>
      </c>
      <c r="D1542" s="537">
        <v>0</v>
      </c>
      <c r="E1542" s="537">
        <v>0.9</v>
      </c>
      <c r="F1542" s="537">
        <v>19.8</v>
      </c>
      <c r="G1542" s="537">
        <v>0.9</v>
      </c>
      <c r="H1542" s="537">
        <v>0.6</v>
      </c>
      <c r="I1542" s="537">
        <v>27.5</v>
      </c>
      <c r="J1542" s="537">
        <v>6.3</v>
      </c>
      <c r="K1542" s="537">
        <v>10.8</v>
      </c>
      <c r="L1542" s="537">
        <f t="shared" ref="L1542:L1546" si="8">SUM(C1542:J1542)</f>
        <v>56.45</v>
      </c>
    </row>
    <row r="1543" spans="2:12" ht="10.5" customHeight="1" x14ac:dyDescent="0.2">
      <c r="B1543" s="299" t="s">
        <v>332</v>
      </c>
      <c r="C1543" s="537">
        <v>0.34</v>
      </c>
      <c r="D1543" s="537">
        <v>0</v>
      </c>
      <c r="E1543" s="537">
        <v>0.22</v>
      </c>
      <c r="F1543" s="537">
        <v>12.38</v>
      </c>
      <c r="G1543" s="537">
        <v>3</v>
      </c>
      <c r="H1543" s="537">
        <v>4.9000000000000004</v>
      </c>
      <c r="I1543" s="537">
        <v>13.3</v>
      </c>
      <c r="J1543" s="537">
        <v>3.4</v>
      </c>
      <c r="K1543" s="537">
        <v>2</v>
      </c>
      <c r="L1543" s="537">
        <f t="shared" si="8"/>
        <v>37.54</v>
      </c>
    </row>
    <row r="1544" spans="2:12" ht="10.5" customHeight="1" x14ac:dyDescent="0.2">
      <c r="B1544" s="299" t="s">
        <v>716</v>
      </c>
      <c r="C1544" s="537">
        <v>0.25</v>
      </c>
      <c r="D1544" s="537">
        <v>0</v>
      </c>
      <c r="E1544" s="537">
        <v>0.6</v>
      </c>
      <c r="F1544" s="537">
        <v>21.45</v>
      </c>
      <c r="G1544" s="537">
        <v>5.95</v>
      </c>
      <c r="H1544" s="537">
        <v>6.8</v>
      </c>
      <c r="I1544" s="537">
        <v>15</v>
      </c>
      <c r="J1544" s="537">
        <v>5.08</v>
      </c>
      <c r="K1544" s="537">
        <v>3.85</v>
      </c>
      <c r="L1544" s="537">
        <f t="shared" si="8"/>
        <v>55.129999999999995</v>
      </c>
    </row>
    <row r="1545" spans="2:12" ht="10.5" customHeight="1" x14ac:dyDescent="0.2">
      <c r="B1545" s="299" t="s">
        <v>291</v>
      </c>
      <c r="C1545" s="537">
        <v>0.28000000000000003</v>
      </c>
      <c r="D1545" s="537">
        <v>0.3</v>
      </c>
      <c r="E1545" s="537">
        <v>0.25</v>
      </c>
      <c r="F1545" s="537">
        <v>28.8</v>
      </c>
      <c r="G1545" s="537">
        <v>4.8</v>
      </c>
      <c r="H1545" s="537">
        <v>6.75</v>
      </c>
      <c r="I1545" s="537">
        <v>15.75</v>
      </c>
      <c r="J1545" s="537">
        <v>5.0999999999999996</v>
      </c>
      <c r="K1545" s="537">
        <v>5</v>
      </c>
      <c r="L1545" s="537">
        <f t="shared" si="8"/>
        <v>62.03</v>
      </c>
    </row>
    <row r="1546" spans="2:12" ht="10.5" customHeight="1" x14ac:dyDescent="0.2">
      <c r="B1546" s="299" t="s">
        <v>633</v>
      </c>
      <c r="C1546" s="537">
        <v>0.3</v>
      </c>
      <c r="D1546" s="537">
        <v>0.48</v>
      </c>
      <c r="E1546" s="537">
        <v>1.2</v>
      </c>
      <c r="F1546" s="537">
        <v>14.4</v>
      </c>
      <c r="G1546" s="537">
        <v>4.5</v>
      </c>
      <c r="H1546" s="537">
        <v>9.35</v>
      </c>
      <c r="I1546" s="537">
        <v>12.08</v>
      </c>
      <c r="J1546" s="537">
        <v>4.55</v>
      </c>
      <c r="K1546" s="537">
        <v>5.4</v>
      </c>
      <c r="L1546" s="537">
        <f t="shared" si="8"/>
        <v>46.859999999999992</v>
      </c>
    </row>
    <row r="1547" spans="2:12" ht="10.5" customHeight="1" x14ac:dyDescent="0.2">
      <c r="B1547" s="299"/>
      <c r="C1547" s="537"/>
      <c r="D1547" s="537"/>
      <c r="E1547" s="537"/>
      <c r="F1547" s="537"/>
      <c r="G1547" s="537"/>
      <c r="H1547" s="537"/>
      <c r="I1547" s="537"/>
      <c r="J1547" s="537"/>
      <c r="K1547" s="537"/>
      <c r="L1547" s="537"/>
    </row>
    <row r="1548" spans="2:12" ht="10.5" customHeight="1" x14ac:dyDescent="0.2">
      <c r="B1548" s="299" t="s">
        <v>290</v>
      </c>
      <c r="C1548" s="537">
        <v>0.32</v>
      </c>
      <c r="D1548" s="537">
        <v>0.1</v>
      </c>
      <c r="E1548" s="537">
        <v>1</v>
      </c>
      <c r="F1548" s="537">
        <v>10.5</v>
      </c>
      <c r="G1548" s="537">
        <v>4.8</v>
      </c>
      <c r="H1548" s="537">
        <v>9.36</v>
      </c>
      <c r="I1548" s="537">
        <v>8.5</v>
      </c>
      <c r="J1548" s="537">
        <v>1.9</v>
      </c>
      <c r="K1548" s="537">
        <v>5.5</v>
      </c>
      <c r="L1548" s="537">
        <f t="shared" ref="L1548:L1552" si="9">SUM(C1548:J1548)</f>
        <v>36.479999999999997</v>
      </c>
    </row>
    <row r="1549" spans="2:12" ht="10.5" customHeight="1" x14ac:dyDescent="0.2">
      <c r="B1549" s="299" t="s">
        <v>293</v>
      </c>
      <c r="C1549" s="537">
        <v>1</v>
      </c>
      <c r="D1549" s="537">
        <v>0.24</v>
      </c>
      <c r="E1549" s="537">
        <v>1.5</v>
      </c>
      <c r="F1549" s="537">
        <v>17.600000000000001</v>
      </c>
      <c r="G1549" s="537">
        <v>5.2</v>
      </c>
      <c r="H1549" s="537">
        <v>6.25</v>
      </c>
      <c r="I1549" s="537">
        <v>8.5</v>
      </c>
      <c r="J1549" s="537">
        <v>2.4</v>
      </c>
      <c r="K1549" s="537">
        <v>5</v>
      </c>
      <c r="L1549" s="537">
        <f t="shared" si="9"/>
        <v>42.690000000000005</v>
      </c>
    </row>
    <row r="1550" spans="2:12" ht="10.5" customHeight="1" x14ac:dyDescent="0.2">
      <c r="B1550" s="299" t="s">
        <v>1153</v>
      </c>
      <c r="C1550" s="537">
        <v>0.4</v>
      </c>
      <c r="D1550" s="537">
        <v>0.2</v>
      </c>
      <c r="E1550" s="537">
        <v>1.7</v>
      </c>
      <c r="F1550" s="537">
        <v>19.2</v>
      </c>
      <c r="G1550" s="537">
        <v>7.8</v>
      </c>
      <c r="H1550" s="537">
        <v>10.8</v>
      </c>
      <c r="I1550" s="537">
        <v>11.9</v>
      </c>
      <c r="J1550" s="537">
        <v>3.4</v>
      </c>
      <c r="K1550" s="537">
        <v>4.8</v>
      </c>
      <c r="L1550" s="537">
        <f t="shared" si="9"/>
        <v>55.4</v>
      </c>
    </row>
    <row r="1551" spans="2:12" ht="10.5" customHeight="1" x14ac:dyDescent="0.2">
      <c r="B1551" s="299" t="s">
        <v>1189</v>
      </c>
      <c r="C1551" s="537">
        <v>0.4</v>
      </c>
      <c r="D1551" s="537">
        <v>1.2</v>
      </c>
      <c r="E1551" s="537">
        <v>2</v>
      </c>
      <c r="F1551" s="537">
        <v>37.700000000000003</v>
      </c>
      <c r="G1551" s="537">
        <v>6.5</v>
      </c>
      <c r="H1551" s="537">
        <v>9.6</v>
      </c>
      <c r="I1551" s="537">
        <v>12.2</v>
      </c>
      <c r="J1551" s="537">
        <v>4.2</v>
      </c>
      <c r="K1551" s="537">
        <v>8.3000000000000007</v>
      </c>
      <c r="L1551" s="537">
        <f t="shared" si="9"/>
        <v>73.800000000000011</v>
      </c>
    </row>
    <row r="1552" spans="2:12" ht="10.5" customHeight="1" x14ac:dyDescent="0.2">
      <c r="B1552" s="299" t="s">
        <v>1190</v>
      </c>
      <c r="C1552" s="537">
        <v>0.4</v>
      </c>
      <c r="D1552" s="537">
        <v>1</v>
      </c>
      <c r="E1552" s="537">
        <v>2.2000000000000002</v>
      </c>
      <c r="F1552" s="537">
        <v>22.4</v>
      </c>
      <c r="G1552" s="537">
        <v>7.8</v>
      </c>
      <c r="H1552" s="537">
        <v>16.8</v>
      </c>
      <c r="I1552" s="537">
        <v>11.2</v>
      </c>
      <c r="J1552" s="537">
        <v>4.8</v>
      </c>
      <c r="K1552" s="537">
        <v>6.7</v>
      </c>
      <c r="L1552" s="537">
        <f t="shared" si="9"/>
        <v>66.599999999999994</v>
      </c>
    </row>
    <row r="1553" spans="2:12" ht="10.5" customHeight="1" x14ac:dyDescent="0.2">
      <c r="B1553" s="299"/>
      <c r="C1553" s="537"/>
      <c r="D1553" s="537"/>
      <c r="E1553" s="537"/>
      <c r="F1553" s="537"/>
      <c r="G1553" s="537"/>
      <c r="H1553" s="537"/>
      <c r="I1553" s="537"/>
      <c r="J1553" s="537"/>
      <c r="K1553" s="537"/>
      <c r="L1553" s="523"/>
    </row>
    <row r="1554" spans="2:12" ht="10.5" customHeight="1" x14ac:dyDescent="0.2">
      <c r="B1554" s="299"/>
      <c r="C1554" s="537"/>
      <c r="D1554" s="537"/>
      <c r="E1554" s="537"/>
      <c r="F1554" s="537"/>
      <c r="G1554" s="537"/>
      <c r="H1554" s="537"/>
      <c r="I1554" s="537"/>
      <c r="J1554" s="537"/>
      <c r="K1554" s="76"/>
      <c r="L1554" s="55"/>
    </row>
    <row r="1555" spans="2:12" ht="10.5" customHeight="1" x14ac:dyDescent="0.2">
      <c r="B1555" s="299" t="s">
        <v>1230</v>
      </c>
      <c r="C1555" s="537">
        <v>0.2</v>
      </c>
      <c r="D1555" s="537">
        <v>0.4</v>
      </c>
      <c r="E1555" s="537">
        <v>0.6</v>
      </c>
      <c r="F1555" s="537">
        <v>17</v>
      </c>
      <c r="G1555" s="537">
        <v>2.6</v>
      </c>
      <c r="H1555" s="537">
        <v>3.7</v>
      </c>
      <c r="I1555" s="537">
        <v>6</v>
      </c>
      <c r="J1555" s="537">
        <v>2.5</v>
      </c>
      <c r="K1555" s="537">
        <v>2.4</v>
      </c>
      <c r="L1555" s="537">
        <v>35.4</v>
      </c>
    </row>
    <row r="1556" spans="2:12" ht="10.5" customHeight="1" x14ac:dyDescent="0.2">
      <c r="B1556" s="299" t="s">
        <v>1250</v>
      </c>
      <c r="C1556" s="537">
        <v>0.2</v>
      </c>
      <c r="D1556" s="537">
        <v>0.4</v>
      </c>
      <c r="E1556" s="537">
        <v>1.3</v>
      </c>
      <c r="F1556" s="537">
        <v>32</v>
      </c>
      <c r="G1556" s="537">
        <v>5.4</v>
      </c>
      <c r="H1556" s="537">
        <v>13</v>
      </c>
      <c r="I1556" s="537">
        <v>8.5</v>
      </c>
      <c r="J1556" s="537">
        <v>2.2000000000000002</v>
      </c>
      <c r="K1556" s="537">
        <v>5.5</v>
      </c>
      <c r="L1556" s="523">
        <v>68.5</v>
      </c>
    </row>
    <row r="1557" spans="2:12" ht="10.5" customHeight="1" x14ac:dyDescent="0.2">
      <c r="B1557" s="299" t="s">
        <v>1305</v>
      </c>
      <c r="C1557" s="537">
        <v>0</v>
      </c>
      <c r="D1557" s="537">
        <v>0.5</v>
      </c>
      <c r="E1557" s="537">
        <v>1.1000000000000001</v>
      </c>
      <c r="F1557" s="537">
        <v>28.6</v>
      </c>
      <c r="G1557" s="537">
        <v>3.6</v>
      </c>
      <c r="H1557" s="537">
        <v>15</v>
      </c>
      <c r="I1557" s="537">
        <v>9.8000000000000007</v>
      </c>
      <c r="J1557" s="537">
        <v>1.2</v>
      </c>
      <c r="K1557" s="537">
        <v>9.6</v>
      </c>
      <c r="L1557" s="523">
        <v>69.400000000000006</v>
      </c>
    </row>
    <row r="1558" spans="2:12" ht="10.5" customHeight="1" x14ac:dyDescent="0.2">
      <c r="B1558" s="299" t="s">
        <v>1332</v>
      </c>
      <c r="C1558" s="537">
        <v>0.2</v>
      </c>
      <c r="D1558" s="537">
        <v>0.7</v>
      </c>
      <c r="E1558" s="537">
        <v>1.4</v>
      </c>
      <c r="F1558" s="537">
        <v>28.4</v>
      </c>
      <c r="G1558" s="537">
        <v>4</v>
      </c>
      <c r="H1558" s="537">
        <v>12.5</v>
      </c>
      <c r="I1558" s="537">
        <v>6.7</v>
      </c>
      <c r="J1558" s="537">
        <v>2</v>
      </c>
      <c r="K1558" s="537">
        <v>10.5</v>
      </c>
      <c r="L1558" s="523">
        <v>66.400000000000006</v>
      </c>
    </row>
    <row r="1559" spans="2:12" ht="10.5" customHeight="1" x14ac:dyDescent="0.2">
      <c r="B1559" s="299" t="s">
        <v>1423</v>
      </c>
      <c r="C1559" s="537">
        <v>0.2</v>
      </c>
      <c r="D1559" s="537">
        <v>0.3</v>
      </c>
      <c r="E1559" s="537">
        <v>0.7</v>
      </c>
      <c r="F1559" s="537">
        <v>30</v>
      </c>
      <c r="G1559" s="537">
        <v>3.5</v>
      </c>
      <c r="H1559" s="537">
        <v>13.4</v>
      </c>
      <c r="I1559" s="537">
        <v>8.1999999999999993</v>
      </c>
      <c r="J1559" s="537">
        <v>0.8</v>
      </c>
      <c r="K1559" s="537">
        <v>7.7</v>
      </c>
      <c r="L1559" s="523">
        <v>64.8</v>
      </c>
    </row>
    <row r="1560" spans="2:12" ht="10.5" customHeight="1" x14ac:dyDescent="0.2">
      <c r="B1560" s="299"/>
      <c r="C1560" s="537"/>
      <c r="D1560" s="537"/>
      <c r="E1560" s="537"/>
      <c r="F1560" s="537"/>
      <c r="G1560" s="537"/>
      <c r="H1560" s="537"/>
      <c r="I1560" s="537"/>
      <c r="J1560" s="537"/>
      <c r="K1560" s="537"/>
      <c r="L1560" s="523"/>
    </row>
    <row r="1561" spans="2:12" ht="10.5" customHeight="1" x14ac:dyDescent="0.2">
      <c r="B1561" s="300" t="s">
        <v>1810</v>
      </c>
      <c r="C1561" s="538">
        <v>0.2</v>
      </c>
      <c r="D1561" s="538">
        <v>0.3</v>
      </c>
      <c r="E1561" s="538">
        <v>0.7</v>
      </c>
      <c r="F1561" s="538">
        <v>17.600000000000001</v>
      </c>
      <c r="G1561" s="538">
        <v>3.6</v>
      </c>
      <c r="H1561" s="538">
        <v>20.7</v>
      </c>
      <c r="I1561" s="538">
        <v>10.1</v>
      </c>
      <c r="J1561" s="538">
        <v>1.1000000000000001</v>
      </c>
      <c r="K1561" s="538">
        <v>11.2</v>
      </c>
      <c r="L1561" s="538">
        <v>65.5</v>
      </c>
    </row>
    <row r="1562" spans="2:12" ht="6" customHeight="1" x14ac:dyDescent="0.2">
      <c r="B1562" s="1103"/>
      <c r="C1562" s="914"/>
      <c r="D1562" s="914"/>
      <c r="E1562" s="914"/>
      <c r="F1562" s="914"/>
      <c r="G1562" s="914"/>
      <c r="H1562" s="914"/>
      <c r="I1562" s="914"/>
      <c r="J1562" s="914"/>
    </row>
    <row r="1563" spans="2:12" ht="10.5" customHeight="1" x14ac:dyDescent="0.2">
      <c r="B1563" s="1256" t="s">
        <v>904</v>
      </c>
      <c r="C1563" s="1256"/>
      <c r="D1563" s="1256"/>
      <c r="E1563" s="1256"/>
      <c r="F1563" s="1256"/>
      <c r="G1563" s="1256"/>
      <c r="H1563" s="1256"/>
    </row>
    <row r="1564" spans="2:12" ht="11.25" customHeight="1" x14ac:dyDescent="0.2">
      <c r="B1564" s="1256" t="s">
        <v>1071</v>
      </c>
      <c r="C1564" s="1256"/>
      <c r="D1564" s="1256"/>
      <c r="E1564" s="1256"/>
      <c r="F1564" s="1256"/>
      <c r="G1564" s="1256"/>
      <c r="H1564" s="1256"/>
    </row>
    <row r="1565" spans="2:12" ht="10.5" customHeight="1" x14ac:dyDescent="0.2">
      <c r="B1565" s="1797" t="s">
        <v>1072</v>
      </c>
      <c r="C1565" s="1797"/>
      <c r="D1565" s="1797"/>
      <c r="E1565" s="1797"/>
      <c r="F1565" s="1797"/>
      <c r="G1565" s="1797"/>
      <c r="H1565" s="1797"/>
      <c r="I1565" s="58"/>
    </row>
    <row r="1566" spans="2:12" ht="10.5" customHeight="1" x14ac:dyDescent="0.2">
      <c r="B1566" s="398" t="s">
        <v>1073</v>
      </c>
      <c r="C1566" s="237"/>
      <c r="D1566" s="237"/>
      <c r="E1566" s="237"/>
      <c r="F1566" s="237"/>
      <c r="G1566" s="237"/>
      <c r="H1566" s="237"/>
    </row>
    <row r="1567" spans="2:12" ht="10.5" customHeight="1" x14ac:dyDescent="0.2">
      <c r="B1567" s="47" t="s">
        <v>1234</v>
      </c>
      <c r="E1567" s="50"/>
      <c r="F1567" s="50"/>
      <c r="G1567" s="50"/>
    </row>
    <row r="1568" spans="2:12" ht="10.5" customHeight="1" x14ac:dyDescent="0.2">
      <c r="B1568" s="47"/>
    </row>
    <row r="1569" spans="2:9" ht="10.5" customHeight="1" x14ac:dyDescent="0.2">
      <c r="B1569" s="47"/>
    </row>
    <row r="1570" spans="2:9" ht="10.5" customHeight="1" x14ac:dyDescent="0.2">
      <c r="B1570" s="47"/>
    </row>
    <row r="1571" spans="2:9" ht="10.5" customHeight="1" x14ac:dyDescent="0.2">
      <c r="B1571" s="47"/>
      <c r="G1571" s="144">
        <v>23</v>
      </c>
    </row>
    <row r="1572" spans="2:9" ht="10.5" customHeight="1" x14ac:dyDescent="0.2">
      <c r="B1572" s="47"/>
    </row>
    <row r="1573" spans="2:9" ht="10.5" customHeight="1" x14ac:dyDescent="0.2">
      <c r="B1573" s="47"/>
    </row>
    <row r="1574" spans="2:9" ht="10.5" customHeight="1" x14ac:dyDescent="0.2">
      <c r="B1574" s="59" t="s">
        <v>1698</v>
      </c>
      <c r="C1574" s="59"/>
      <c r="D1574" s="59"/>
      <c r="E1574" s="59"/>
      <c r="F1574" s="59"/>
      <c r="G1574" s="59"/>
      <c r="H1574" s="59"/>
      <c r="I1574" s="59"/>
    </row>
    <row r="1575" spans="2:9" ht="22.5" customHeight="1" x14ac:dyDescent="0.2">
      <c r="B1575" s="1763" t="s">
        <v>231</v>
      </c>
      <c r="C1575" s="1255" t="s">
        <v>232</v>
      </c>
      <c r="D1575" s="1255" t="s">
        <v>814</v>
      </c>
      <c r="E1575" s="1255" t="s">
        <v>465</v>
      </c>
      <c r="F1575" s="1255" t="s">
        <v>1043</v>
      </c>
      <c r="G1575" s="1255" t="s">
        <v>916</v>
      </c>
      <c r="H1575" s="1255" t="s">
        <v>104</v>
      </c>
      <c r="I1575" s="1763" t="s">
        <v>1114</v>
      </c>
    </row>
    <row r="1576" spans="2:9" ht="10.5" customHeight="1" x14ac:dyDescent="0.2">
      <c r="B1576" s="1764"/>
      <c r="C1576" s="1101" t="s">
        <v>441</v>
      </c>
      <c r="D1576" s="1101" t="s">
        <v>1245</v>
      </c>
      <c r="E1576" s="1753" t="s">
        <v>1092</v>
      </c>
      <c r="F1576" s="1754"/>
      <c r="G1576" s="1754"/>
      <c r="H1576" s="1755"/>
      <c r="I1576" s="1764"/>
    </row>
    <row r="1577" spans="2:9" ht="10.5" customHeight="1" x14ac:dyDescent="0.2">
      <c r="B1577" s="278" t="s">
        <v>672</v>
      </c>
      <c r="C1577" s="509">
        <v>68523</v>
      </c>
      <c r="D1577" s="662">
        <v>11.8</v>
      </c>
      <c r="E1577" s="466">
        <v>76363</v>
      </c>
      <c r="F1577" s="464">
        <v>64601</v>
      </c>
      <c r="G1577" s="464">
        <v>4411</v>
      </c>
      <c r="H1577" s="464">
        <v>9895</v>
      </c>
      <c r="I1577" s="864">
        <v>1981</v>
      </c>
    </row>
    <row r="1578" spans="2:9" ht="10.5" customHeight="1" x14ac:dyDescent="0.2">
      <c r="B1578" s="278" t="s">
        <v>673</v>
      </c>
      <c r="C1578" s="509">
        <v>50126</v>
      </c>
      <c r="D1578" s="662">
        <v>9.6</v>
      </c>
      <c r="E1578" s="466">
        <v>64647</v>
      </c>
      <c r="F1578" s="464">
        <v>64985</v>
      </c>
      <c r="G1578" s="464">
        <v>901</v>
      </c>
      <c r="H1578" s="464">
        <v>5118</v>
      </c>
      <c r="I1578" s="864">
        <v>1982</v>
      </c>
    </row>
    <row r="1579" spans="2:9" ht="10.5" customHeight="1" x14ac:dyDescent="0.2">
      <c r="B1579" s="278" t="s">
        <v>674</v>
      </c>
      <c r="C1579" s="509">
        <v>53097</v>
      </c>
      <c r="D1579" s="662">
        <v>15.8</v>
      </c>
      <c r="E1579" s="466">
        <v>26879</v>
      </c>
      <c r="F1579" s="464">
        <v>58855</v>
      </c>
      <c r="G1579" s="464">
        <v>23768</v>
      </c>
      <c r="H1579" s="464">
        <v>3023</v>
      </c>
      <c r="I1579" s="864">
        <v>1983</v>
      </c>
    </row>
    <row r="1580" spans="2:9" ht="10.5" customHeight="1" x14ac:dyDescent="0.2">
      <c r="B1580" s="278" t="s">
        <v>675</v>
      </c>
      <c r="C1580" s="509">
        <v>67816</v>
      </c>
      <c r="D1580" s="662">
        <v>15.1</v>
      </c>
      <c r="E1580" s="466">
        <v>47332</v>
      </c>
      <c r="F1580" s="464">
        <v>57845</v>
      </c>
      <c r="G1580" s="464">
        <v>13034</v>
      </c>
      <c r="H1580" s="464">
        <v>2388</v>
      </c>
      <c r="I1580" s="864">
        <v>1984</v>
      </c>
    </row>
    <row r="1581" spans="2:9" ht="10.5" customHeight="1" x14ac:dyDescent="0.2">
      <c r="B1581" s="278" t="s">
        <v>676</v>
      </c>
      <c r="C1581" s="509">
        <v>73190</v>
      </c>
      <c r="D1581" s="662">
        <v>13</v>
      </c>
      <c r="E1581" s="466">
        <v>68695</v>
      </c>
      <c r="F1581" s="464">
        <v>60435</v>
      </c>
      <c r="G1581" s="464">
        <v>3442</v>
      </c>
      <c r="H1581" s="464">
        <v>7338</v>
      </c>
      <c r="I1581" s="864">
        <v>1985</v>
      </c>
    </row>
    <row r="1582" spans="2:9" ht="10.5" customHeight="1" x14ac:dyDescent="0.2">
      <c r="B1582" s="278"/>
      <c r="C1582" s="509"/>
      <c r="D1582" s="662"/>
      <c r="E1582" s="466"/>
      <c r="F1582" s="464"/>
      <c r="G1582" s="464"/>
      <c r="H1582" s="464"/>
      <c r="I1582" s="864"/>
    </row>
    <row r="1583" spans="2:9" ht="10.5" customHeight="1" x14ac:dyDescent="0.2">
      <c r="B1583" s="278" t="s">
        <v>677</v>
      </c>
      <c r="C1583" s="509">
        <v>76484</v>
      </c>
      <c r="D1583" s="662">
        <v>13.2</v>
      </c>
      <c r="E1583" s="466">
        <v>76521</v>
      </c>
      <c r="F1583" s="464">
        <v>71924</v>
      </c>
      <c r="G1583" s="464">
        <v>681</v>
      </c>
      <c r="H1583" s="464">
        <v>10581</v>
      </c>
      <c r="I1583" s="864">
        <v>1986</v>
      </c>
    </row>
    <row r="1584" spans="2:9" ht="10.5" customHeight="1" x14ac:dyDescent="0.2">
      <c r="B1584" s="278" t="s">
        <v>678</v>
      </c>
      <c r="C1584" s="509">
        <v>107152</v>
      </c>
      <c r="D1584" s="662">
        <v>15</v>
      </c>
      <c r="E1584" s="466">
        <v>58259</v>
      </c>
      <c r="F1584" s="464">
        <v>62893</v>
      </c>
      <c r="G1584" s="464">
        <v>13866</v>
      </c>
      <c r="H1584" s="464">
        <v>13907</v>
      </c>
      <c r="I1584" s="864">
        <v>1987</v>
      </c>
    </row>
    <row r="1585" spans="2:9" ht="10.5" customHeight="1" x14ac:dyDescent="0.2">
      <c r="B1585" s="278" t="s">
        <v>679</v>
      </c>
      <c r="C1585" s="509">
        <v>116610</v>
      </c>
      <c r="D1585" s="662">
        <v>19.100000000000001</v>
      </c>
      <c r="E1585" s="466">
        <v>72748</v>
      </c>
      <c r="F1585" s="464">
        <v>76244</v>
      </c>
      <c r="G1585" s="464">
        <v>18641</v>
      </c>
      <c r="H1585" s="464">
        <v>7394</v>
      </c>
      <c r="I1585" s="864">
        <v>1988</v>
      </c>
    </row>
    <row r="1586" spans="2:9" ht="10.5" customHeight="1" x14ac:dyDescent="0.2">
      <c r="B1586" s="278" t="s">
        <v>680</v>
      </c>
      <c r="C1586" s="509">
        <v>142366</v>
      </c>
      <c r="D1586" s="662">
        <v>18.5</v>
      </c>
      <c r="E1586" s="466">
        <v>85122</v>
      </c>
      <c r="F1586" s="464">
        <v>72934</v>
      </c>
      <c r="G1586" s="464">
        <v>4259</v>
      </c>
      <c r="H1586" s="464">
        <v>21247</v>
      </c>
      <c r="I1586" s="864">
        <v>1989</v>
      </c>
    </row>
    <row r="1587" spans="2:9" ht="10.5" customHeight="1" x14ac:dyDescent="0.2">
      <c r="B1587" s="278" t="s">
        <v>681</v>
      </c>
      <c r="C1587" s="509">
        <v>162116</v>
      </c>
      <c r="D1587" s="662">
        <v>18</v>
      </c>
      <c r="E1587" s="466">
        <v>108355</v>
      </c>
      <c r="F1587" s="464">
        <v>80366</v>
      </c>
      <c r="G1587" s="464">
        <v>4205</v>
      </c>
      <c r="H1587" s="464">
        <v>30139</v>
      </c>
      <c r="I1587" s="864">
        <v>1990</v>
      </c>
    </row>
    <row r="1588" spans="2:9" ht="10.5" customHeight="1" x14ac:dyDescent="0.2">
      <c r="B1588" s="278"/>
      <c r="C1588" s="509"/>
      <c r="D1588" s="662"/>
      <c r="E1588" s="466"/>
      <c r="F1588" s="464"/>
      <c r="G1588" s="464"/>
      <c r="H1588" s="464"/>
      <c r="I1588" s="864"/>
    </row>
    <row r="1589" spans="2:9" ht="10.5" customHeight="1" x14ac:dyDescent="0.2">
      <c r="B1589" s="278" t="s">
        <v>682</v>
      </c>
      <c r="C1589" s="509">
        <v>150986</v>
      </c>
      <c r="D1589" s="662">
        <v>18.2</v>
      </c>
      <c r="E1589" s="466">
        <v>100120</v>
      </c>
      <c r="F1589" s="464">
        <v>85421</v>
      </c>
      <c r="G1589" s="464">
        <v>428</v>
      </c>
      <c r="H1589" s="464">
        <v>13896</v>
      </c>
      <c r="I1589" s="864">
        <v>1991</v>
      </c>
    </row>
    <row r="1590" spans="2:9" ht="10.5" customHeight="1" x14ac:dyDescent="0.2">
      <c r="B1590" s="278" t="s">
        <v>683</v>
      </c>
      <c r="C1590" s="509">
        <v>63367</v>
      </c>
      <c r="D1590" s="662">
        <v>27.3</v>
      </c>
      <c r="E1590" s="466">
        <v>27310</v>
      </c>
      <c r="F1590" s="464">
        <v>98509</v>
      </c>
      <c r="G1590" s="464">
        <v>86238</v>
      </c>
      <c r="H1590" s="464">
        <v>8371</v>
      </c>
      <c r="I1590" s="864">
        <v>1992</v>
      </c>
    </row>
    <row r="1591" spans="2:9" ht="10.5" customHeight="1" x14ac:dyDescent="0.2">
      <c r="B1591" s="278" t="s">
        <v>397</v>
      </c>
      <c r="C1591" s="509">
        <v>131547</v>
      </c>
      <c r="D1591" s="662">
        <v>26.3</v>
      </c>
      <c r="E1591" s="466">
        <v>61366</v>
      </c>
      <c r="F1591" s="464">
        <v>105000</v>
      </c>
      <c r="G1591" s="464">
        <v>53727</v>
      </c>
      <c r="H1591" s="464">
        <v>26727</v>
      </c>
      <c r="I1591" s="864">
        <v>1993</v>
      </c>
    </row>
    <row r="1592" spans="2:9" ht="10.5" customHeight="1" x14ac:dyDescent="0.2">
      <c r="B1592" s="278" t="s">
        <v>398</v>
      </c>
      <c r="C1592" s="509">
        <v>114549</v>
      </c>
      <c r="D1592" s="662">
        <v>27.7</v>
      </c>
      <c r="E1592" s="466">
        <v>50838</v>
      </c>
      <c r="F1592" s="464">
        <v>108000</v>
      </c>
      <c r="G1592" s="464">
        <v>58000</v>
      </c>
      <c r="H1592" s="464">
        <v>7000</v>
      </c>
      <c r="I1592" s="864">
        <v>1994</v>
      </c>
    </row>
    <row r="1593" spans="2:9" ht="10.5" customHeight="1" x14ac:dyDescent="0.2">
      <c r="B1593" s="278" t="s">
        <v>399</v>
      </c>
      <c r="C1593" s="509">
        <v>152507</v>
      </c>
      <c r="D1593" s="662">
        <v>39.5</v>
      </c>
      <c r="E1593" s="466">
        <v>46000</v>
      </c>
      <c r="F1593" s="464">
        <v>113000</v>
      </c>
      <c r="G1593" s="464">
        <v>95000</v>
      </c>
      <c r="H1593" s="464">
        <v>9000</v>
      </c>
      <c r="I1593" s="864">
        <v>1995</v>
      </c>
    </row>
    <row r="1594" spans="2:9" ht="10.5" customHeight="1" x14ac:dyDescent="0.2">
      <c r="B1594" s="278"/>
      <c r="C1594" s="509"/>
      <c r="D1594" s="662"/>
      <c r="E1594" s="466"/>
      <c r="F1594" s="464"/>
      <c r="G1594" s="464"/>
      <c r="H1594" s="464"/>
      <c r="I1594" s="864"/>
    </row>
    <row r="1595" spans="2:9" ht="10.5" customHeight="1" x14ac:dyDescent="0.2">
      <c r="B1595" s="278" t="s">
        <v>280</v>
      </c>
      <c r="C1595" s="509">
        <v>150588</v>
      </c>
      <c r="D1595" s="662">
        <v>37.299999999999997</v>
      </c>
      <c r="E1595" s="466">
        <v>50000</v>
      </c>
      <c r="F1595" s="464">
        <v>101000</v>
      </c>
      <c r="G1595" s="464">
        <v>35000</v>
      </c>
      <c r="H1595" s="464">
        <v>3000</v>
      </c>
      <c r="I1595" s="864">
        <v>1996</v>
      </c>
    </row>
    <row r="1596" spans="2:9" ht="10.5" customHeight="1" x14ac:dyDescent="0.2">
      <c r="B1596" s="278" t="s">
        <v>281</v>
      </c>
      <c r="C1596" s="509">
        <v>172523</v>
      </c>
      <c r="D1596" s="662">
        <v>39.799999999999997</v>
      </c>
      <c r="E1596" s="466">
        <v>51915</v>
      </c>
      <c r="F1596" s="464">
        <v>105000</v>
      </c>
      <c r="G1596" s="464">
        <v>55703</v>
      </c>
      <c r="H1596" s="464">
        <v>7352</v>
      </c>
      <c r="I1596" s="864">
        <v>1997</v>
      </c>
    </row>
    <row r="1597" spans="2:9" ht="10.5" customHeight="1" x14ac:dyDescent="0.2">
      <c r="B1597" s="278" t="s">
        <v>282</v>
      </c>
      <c r="C1597" s="509">
        <v>146227</v>
      </c>
      <c r="D1597" s="662">
        <v>44.6</v>
      </c>
      <c r="E1597" s="466">
        <v>41215</v>
      </c>
      <c r="F1597" s="464">
        <v>82000</v>
      </c>
      <c r="G1597" s="464">
        <v>35000</v>
      </c>
      <c r="H1597" s="464">
        <v>1500</v>
      </c>
      <c r="I1597" s="864">
        <v>1998</v>
      </c>
    </row>
    <row r="1598" spans="2:9" ht="10.5" customHeight="1" x14ac:dyDescent="0.2">
      <c r="B1598" s="278" t="s">
        <v>283</v>
      </c>
      <c r="C1598" s="509">
        <v>283554</v>
      </c>
      <c r="D1598" s="662">
        <v>50.3</v>
      </c>
      <c r="E1598" s="466">
        <v>76418</v>
      </c>
      <c r="F1598" s="464">
        <v>108500</v>
      </c>
      <c r="G1598" s="464">
        <v>45000</v>
      </c>
      <c r="H1598" s="464">
        <v>5000</v>
      </c>
      <c r="I1598" s="864">
        <v>1999</v>
      </c>
    </row>
    <row r="1599" spans="2:9" ht="10.5" customHeight="1" x14ac:dyDescent="0.2">
      <c r="B1599" s="278" t="s">
        <v>239</v>
      </c>
      <c r="C1599" s="509">
        <v>265579</v>
      </c>
      <c r="D1599" s="662">
        <v>51.7</v>
      </c>
      <c r="E1599" s="466">
        <v>72538</v>
      </c>
      <c r="F1599" s="464">
        <v>114538</v>
      </c>
      <c r="G1599" s="464">
        <v>41665</v>
      </c>
      <c r="H1599" s="464">
        <v>5400</v>
      </c>
      <c r="I1599" s="864">
        <v>2000</v>
      </c>
    </row>
    <row r="1600" spans="2:9" ht="10.5" customHeight="1" x14ac:dyDescent="0.2">
      <c r="B1600" s="278"/>
      <c r="C1600" s="509"/>
      <c r="D1600" s="662"/>
      <c r="E1600" s="466"/>
      <c r="F1600" s="464"/>
      <c r="G1600" s="464"/>
      <c r="H1600" s="464"/>
      <c r="I1600" s="864"/>
    </row>
    <row r="1601" spans="2:9" ht="10.5" customHeight="1" x14ac:dyDescent="0.2">
      <c r="B1601" s="278" t="s">
        <v>284</v>
      </c>
      <c r="C1601" s="459">
        <v>286735</v>
      </c>
      <c r="D1601" s="662">
        <v>44</v>
      </c>
      <c r="E1601" s="466">
        <v>91630</v>
      </c>
      <c r="F1601" s="466">
        <v>114083</v>
      </c>
      <c r="G1601" s="466">
        <v>23572</v>
      </c>
      <c r="H1601" s="466">
        <v>6457</v>
      </c>
      <c r="I1601" s="864">
        <v>2001</v>
      </c>
    </row>
    <row r="1602" spans="2:9" ht="10.5" customHeight="1" x14ac:dyDescent="0.2">
      <c r="B1602" s="462" t="s">
        <v>285</v>
      </c>
      <c r="C1602" s="509">
        <v>281064</v>
      </c>
      <c r="D1602" s="662">
        <v>73.900000000000006</v>
      </c>
      <c r="E1602" s="466">
        <v>55033</v>
      </c>
      <c r="F1602" s="464">
        <v>98087</v>
      </c>
      <c r="G1602" s="464">
        <v>43604</v>
      </c>
      <c r="H1602" s="464">
        <v>8167</v>
      </c>
      <c r="I1602" s="864">
        <v>2002</v>
      </c>
    </row>
    <row r="1603" spans="2:9" ht="10.5" customHeight="1" x14ac:dyDescent="0.2">
      <c r="B1603" s="278" t="s">
        <v>238</v>
      </c>
      <c r="C1603" s="509">
        <v>286017</v>
      </c>
      <c r="D1603" s="662">
        <v>68.3</v>
      </c>
      <c r="E1603" s="466">
        <v>60078</v>
      </c>
      <c r="F1603" s="464">
        <v>156239</v>
      </c>
      <c r="G1603" s="464">
        <v>96581</v>
      </c>
      <c r="H1603" s="464">
        <v>3295</v>
      </c>
      <c r="I1603" s="864">
        <v>2003</v>
      </c>
    </row>
    <row r="1604" spans="2:9" ht="10.5" customHeight="1" x14ac:dyDescent="0.2">
      <c r="B1604" s="278" t="s">
        <v>638</v>
      </c>
      <c r="C1604" s="459">
        <v>297908</v>
      </c>
      <c r="D1604" s="664">
        <v>56.8</v>
      </c>
      <c r="E1604" s="466">
        <v>79750</v>
      </c>
      <c r="F1604" s="466">
        <v>126793</v>
      </c>
      <c r="G1604" s="466">
        <v>50312</v>
      </c>
      <c r="H1604" s="466">
        <v>1838</v>
      </c>
      <c r="I1604" s="863">
        <v>2004</v>
      </c>
    </row>
    <row r="1605" spans="2:9" ht="10.5" customHeight="1" x14ac:dyDescent="0.2">
      <c r="B1605" s="278" t="s">
        <v>666</v>
      </c>
      <c r="C1605" s="459">
        <v>244412</v>
      </c>
      <c r="D1605" s="664">
        <v>50.3</v>
      </c>
      <c r="E1605" s="466">
        <v>70000</v>
      </c>
      <c r="F1605" s="466">
        <v>122226</v>
      </c>
      <c r="G1605" s="466">
        <v>52226</v>
      </c>
      <c r="H1605" s="466">
        <v>10490</v>
      </c>
      <c r="I1605" s="863">
        <v>2005</v>
      </c>
    </row>
    <row r="1606" spans="2:9" ht="10.5" customHeight="1" x14ac:dyDescent="0.2">
      <c r="B1606" s="278"/>
      <c r="C1606" s="459"/>
      <c r="D1606" s="664"/>
      <c r="E1606" s="466"/>
      <c r="F1606" s="466"/>
      <c r="G1606" s="466"/>
      <c r="H1606" s="466"/>
      <c r="I1606" s="863"/>
    </row>
    <row r="1607" spans="2:9" ht="10.5" customHeight="1" x14ac:dyDescent="0.2">
      <c r="B1607" s="278" t="s">
        <v>444</v>
      </c>
      <c r="C1607" s="459">
        <v>324729</v>
      </c>
      <c r="D1607" s="664">
        <v>71.599999999999994</v>
      </c>
      <c r="E1607" s="466">
        <v>61500</v>
      </c>
      <c r="F1607" s="466">
        <v>129953</v>
      </c>
      <c r="G1607" s="466">
        <v>68453</v>
      </c>
      <c r="H1607" s="466">
        <v>1865</v>
      </c>
      <c r="I1607" s="863">
        <v>2006</v>
      </c>
    </row>
    <row r="1608" spans="2:9" ht="10.5" customHeight="1" x14ac:dyDescent="0.2">
      <c r="B1608" s="278" t="s">
        <v>332</v>
      </c>
      <c r="C1608" s="459">
        <v>269435</v>
      </c>
      <c r="D1608" s="664">
        <v>104.2</v>
      </c>
      <c r="E1608" s="466">
        <v>35290</v>
      </c>
      <c r="F1608" s="466">
        <v>119402</v>
      </c>
      <c r="G1608" s="466">
        <v>84112</v>
      </c>
      <c r="H1608" s="466">
        <v>1712</v>
      </c>
      <c r="I1608" s="863">
        <v>2007</v>
      </c>
    </row>
    <row r="1609" spans="2:9" ht="10.5" customHeight="1" x14ac:dyDescent="0.2">
      <c r="B1609" s="278" t="s">
        <v>716</v>
      </c>
      <c r="C1609" s="459">
        <v>473947</v>
      </c>
      <c r="D1609" s="664">
        <v>124.1</v>
      </c>
      <c r="E1609" s="466">
        <v>52223</v>
      </c>
      <c r="F1609" s="466">
        <v>118043</v>
      </c>
      <c r="G1609" s="466">
        <v>65820</v>
      </c>
      <c r="H1609" s="466">
        <v>5880</v>
      </c>
      <c r="I1609" s="863">
        <v>2008</v>
      </c>
    </row>
    <row r="1610" spans="2:9" ht="10.5" customHeight="1" x14ac:dyDescent="0.2">
      <c r="B1610" s="280">
        <v>39692</v>
      </c>
      <c r="C1610" s="459">
        <v>513019</v>
      </c>
      <c r="D1610" s="664">
        <v>115.2</v>
      </c>
      <c r="E1610" s="466">
        <v>62520</v>
      </c>
      <c r="F1610" s="466">
        <v>155309</v>
      </c>
      <c r="G1610" s="466">
        <v>92794</v>
      </c>
      <c r="H1610" s="466">
        <v>1676</v>
      </c>
      <c r="I1610" s="863">
        <v>2009</v>
      </c>
    </row>
    <row r="1611" spans="2:9" ht="10.5" customHeight="1" x14ac:dyDescent="0.2">
      <c r="B1611" s="280">
        <v>40087</v>
      </c>
      <c r="C1611" s="459">
        <v>367439</v>
      </c>
      <c r="D1611" s="664">
        <v>100</v>
      </c>
      <c r="E1611" s="466">
        <v>47899</v>
      </c>
      <c r="F1611" s="466">
        <v>134457</v>
      </c>
      <c r="G1611" s="466">
        <v>85813</v>
      </c>
      <c r="H1611" s="466">
        <v>3035</v>
      </c>
      <c r="I1611" s="863">
        <v>2010</v>
      </c>
    </row>
    <row r="1612" spans="2:9" ht="10.5" customHeight="1" x14ac:dyDescent="0.2">
      <c r="B1612" s="280"/>
      <c r="C1612" s="459"/>
      <c r="D1612" s="664"/>
      <c r="E1612" s="466"/>
      <c r="F1612" s="466"/>
      <c r="G1612" s="466"/>
      <c r="H1612" s="466"/>
      <c r="I1612" s="863"/>
    </row>
    <row r="1613" spans="2:9" ht="10.5" customHeight="1" x14ac:dyDescent="0.2">
      <c r="B1613" s="280">
        <v>40483</v>
      </c>
      <c r="C1613" s="459">
        <v>300390</v>
      </c>
      <c r="D1613" s="664">
        <v>112.5</v>
      </c>
      <c r="E1613" s="466">
        <v>40922</v>
      </c>
      <c r="F1613" s="466">
        <v>150449</v>
      </c>
      <c r="G1613" s="466">
        <v>109527</v>
      </c>
      <c r="H1613" s="466">
        <v>4631</v>
      </c>
      <c r="I1613" s="863">
        <v>2011</v>
      </c>
    </row>
    <row r="1614" spans="2:9" ht="10.5" customHeight="1" x14ac:dyDescent="0.2">
      <c r="B1614" s="280">
        <v>40878</v>
      </c>
      <c r="C1614" s="459">
        <v>536030</v>
      </c>
      <c r="D1614" s="664">
        <v>169.4</v>
      </c>
      <c r="E1614" s="466">
        <v>47698</v>
      </c>
      <c r="F1614" s="466">
        <v>153627</v>
      </c>
      <c r="G1614" s="466">
        <v>105929</v>
      </c>
      <c r="H1614" s="466">
        <v>3557</v>
      </c>
      <c r="I1614" s="863">
        <v>2012</v>
      </c>
    </row>
    <row r="1615" spans="2:9" ht="10.5" customHeight="1" x14ac:dyDescent="0.2">
      <c r="B1615" s="280" t="s">
        <v>1153</v>
      </c>
      <c r="C1615" s="459">
        <v>798481</v>
      </c>
      <c r="D1615" s="664">
        <v>199.1</v>
      </c>
      <c r="E1615" s="466">
        <v>60600</v>
      </c>
      <c r="F1615" s="466">
        <v>135747</v>
      </c>
      <c r="G1615" s="466">
        <v>75147</v>
      </c>
      <c r="H1615" s="466">
        <v>1810</v>
      </c>
      <c r="I1615" s="863">
        <v>2013</v>
      </c>
    </row>
    <row r="1616" spans="2:9" ht="10.5" customHeight="1" x14ac:dyDescent="0.2">
      <c r="B1616" s="280" t="s">
        <v>1189</v>
      </c>
      <c r="C1616" s="466">
        <v>1109141</v>
      </c>
      <c r="D1616" s="664">
        <v>209.6</v>
      </c>
      <c r="E1616" s="466">
        <v>82129</v>
      </c>
      <c r="F1616" s="466">
        <v>135140</v>
      </c>
      <c r="G1616" s="466">
        <v>53011</v>
      </c>
      <c r="H1616" s="466">
        <v>2034</v>
      </c>
      <c r="I1616" s="863">
        <v>2014</v>
      </c>
    </row>
    <row r="1617" spans="2:9" ht="10.5" customHeight="1" x14ac:dyDescent="0.2">
      <c r="B1617" s="280" t="s">
        <v>1190</v>
      </c>
      <c r="C1617" s="466">
        <v>874538</v>
      </c>
      <c r="D1617" s="664">
        <v>182.9</v>
      </c>
      <c r="E1617" s="466">
        <v>73330</v>
      </c>
      <c r="F1617" s="466">
        <v>122283</v>
      </c>
      <c r="G1617" s="466">
        <v>48953</v>
      </c>
      <c r="H1617" s="466">
        <v>2515</v>
      </c>
      <c r="I1617" s="863">
        <v>2015</v>
      </c>
    </row>
    <row r="1618" spans="2:9" ht="10.5" customHeight="1" x14ac:dyDescent="0.2">
      <c r="B1618" s="280"/>
      <c r="C1618" s="466"/>
      <c r="D1618" s="664"/>
      <c r="E1618" s="466"/>
      <c r="F1618" s="466"/>
      <c r="G1618" s="466"/>
      <c r="H1618" s="466"/>
      <c r="I1618" s="863"/>
    </row>
    <row r="1619" spans="2:9" ht="10.5" customHeight="1" x14ac:dyDescent="0.2">
      <c r="B1619" s="280" t="s">
        <v>1230</v>
      </c>
      <c r="C1619" s="524">
        <v>513960</v>
      </c>
      <c r="D1619" s="664">
        <v>222.9</v>
      </c>
      <c r="E1619" s="466">
        <v>33745</v>
      </c>
      <c r="F1619" s="466">
        <v>82470</v>
      </c>
      <c r="G1619" s="466">
        <v>48725</v>
      </c>
      <c r="H1619" s="466">
        <v>6741</v>
      </c>
      <c r="I1619" s="863">
        <v>2016</v>
      </c>
    </row>
    <row r="1620" spans="2:9" ht="10.5" customHeight="1" x14ac:dyDescent="0.2">
      <c r="B1620" s="280" t="s">
        <v>1250</v>
      </c>
      <c r="C1620" s="466">
        <v>1034599</v>
      </c>
      <c r="D1620" s="664">
        <v>230.6</v>
      </c>
      <c r="E1620" s="466">
        <v>68217</v>
      </c>
      <c r="F1620" s="466">
        <v>98768</v>
      </c>
      <c r="G1620" s="466">
        <v>30551</v>
      </c>
      <c r="H1620" s="466">
        <v>11901</v>
      </c>
      <c r="I1620" s="863">
        <v>2017</v>
      </c>
    </row>
    <row r="1621" spans="2:9" ht="10.5" customHeight="1" x14ac:dyDescent="0.2">
      <c r="B1621" s="280" t="s">
        <v>1305</v>
      </c>
      <c r="C1621" s="466">
        <v>1002309</v>
      </c>
      <c r="D1621" s="664">
        <v>222.3</v>
      </c>
      <c r="E1621" s="466">
        <v>64827</v>
      </c>
      <c r="F1621" s="466">
        <v>95374</v>
      </c>
      <c r="G1621" s="466">
        <v>30547</v>
      </c>
      <c r="H1621" s="466">
        <v>9672</v>
      </c>
      <c r="I1621" s="863">
        <v>2018</v>
      </c>
    </row>
    <row r="1622" spans="2:9" ht="10.5" customHeight="1" x14ac:dyDescent="0.2">
      <c r="B1622" s="280" t="s">
        <v>1332</v>
      </c>
      <c r="C1622" s="466">
        <v>842602</v>
      </c>
      <c r="D1622" s="664">
        <v>192.9</v>
      </c>
      <c r="E1622" s="466">
        <v>66174</v>
      </c>
      <c r="F1622" s="466">
        <v>77962</v>
      </c>
      <c r="G1622" s="466">
        <v>11788</v>
      </c>
      <c r="H1622" s="466">
        <v>15699</v>
      </c>
      <c r="I1622" s="863">
        <v>2019</v>
      </c>
    </row>
    <row r="1623" spans="2:9" ht="10.5" customHeight="1" x14ac:dyDescent="0.2">
      <c r="B1623" s="469" t="s">
        <v>1423</v>
      </c>
      <c r="C1623" s="484">
        <v>918941</v>
      </c>
      <c r="D1623" s="665">
        <v>221.1</v>
      </c>
      <c r="E1623" s="484">
        <v>64365</v>
      </c>
      <c r="F1623" s="484">
        <v>74971</v>
      </c>
      <c r="G1623" s="484">
        <v>10606</v>
      </c>
      <c r="H1623" s="484">
        <v>23636</v>
      </c>
      <c r="I1623" s="887">
        <v>2020</v>
      </c>
    </row>
    <row r="1624" spans="2:9" ht="10.5" customHeight="1" x14ac:dyDescent="0.2"/>
    <row r="1625" spans="2:9" ht="12" customHeight="1" x14ac:dyDescent="0.2">
      <c r="B1625" s="208" t="s">
        <v>188</v>
      </c>
      <c r="D1625" s="59"/>
    </row>
    <row r="1626" spans="2:9" ht="6" customHeight="1" x14ac:dyDescent="0.2">
      <c r="B1626" s="208"/>
      <c r="D1626" s="59"/>
    </row>
    <row r="1627" spans="2:9" ht="10.5" customHeight="1" x14ac:dyDescent="0.2">
      <c r="B1627" s="1097" t="s">
        <v>917</v>
      </c>
    </row>
    <row r="1628" spans="2:9" ht="10.5" customHeight="1" x14ac:dyDescent="0.2">
      <c r="B1628" s="1097" t="s">
        <v>918</v>
      </c>
    </row>
    <row r="1629" spans="2:9" ht="10.5" customHeight="1" x14ac:dyDescent="0.2">
      <c r="B1629" s="47"/>
      <c r="C1629" s="49"/>
      <c r="D1629" s="49"/>
      <c r="E1629" s="49"/>
      <c r="F1629" s="49"/>
      <c r="G1629" s="49"/>
    </row>
    <row r="1630" spans="2:9" ht="10.5" customHeight="1" x14ac:dyDescent="0.2">
      <c r="B1630" s="47"/>
    </row>
    <row r="1631" spans="2:9" ht="10.5" customHeight="1" x14ac:dyDescent="0.2">
      <c r="B1631" s="47"/>
    </row>
    <row r="1632" spans="2:9" ht="10.5" customHeight="1" x14ac:dyDescent="0.2">
      <c r="B1632" s="47"/>
    </row>
    <row r="1633" spans="2:2" ht="10.5" customHeight="1" x14ac:dyDescent="0.2">
      <c r="B1633" s="47"/>
    </row>
    <row r="1634" spans="2:2" ht="10.5" customHeight="1" x14ac:dyDescent="0.2">
      <c r="B1634" s="47"/>
    </row>
    <row r="1635" spans="2:2" ht="10.5" customHeight="1" x14ac:dyDescent="0.2">
      <c r="B1635" s="47"/>
    </row>
    <row r="1636" spans="2:2" ht="10.5" customHeight="1" x14ac:dyDescent="0.2">
      <c r="B1636" s="47"/>
    </row>
    <row r="1637" spans="2:2" ht="10.5" customHeight="1" x14ac:dyDescent="0.2">
      <c r="B1637" s="47"/>
    </row>
    <row r="1638" spans="2:2" ht="10.5" customHeight="1" x14ac:dyDescent="0.2">
      <c r="B1638" s="47"/>
    </row>
    <row r="1639" spans="2:2" ht="10.5" customHeight="1" x14ac:dyDescent="0.2">
      <c r="B1639" s="47"/>
    </row>
    <row r="1640" spans="2:2" ht="10.5" customHeight="1" x14ac:dyDescent="0.2">
      <c r="B1640" s="47"/>
    </row>
    <row r="1641" spans="2:2" ht="10.5" customHeight="1" x14ac:dyDescent="0.2">
      <c r="B1641" s="47"/>
    </row>
    <row r="1642" spans="2:2" ht="10.5" customHeight="1" x14ac:dyDescent="0.2">
      <c r="B1642" s="1095"/>
    </row>
    <row r="1643" spans="2:2" ht="10.5" customHeight="1" x14ac:dyDescent="0.2">
      <c r="B1643" s="1095"/>
    </row>
    <row r="1644" spans="2:2" ht="10.5" customHeight="1" x14ac:dyDescent="0.2">
      <c r="B1644" s="1095"/>
    </row>
    <row r="1645" spans="2:2" ht="10.5" customHeight="1" x14ac:dyDescent="0.2">
      <c r="B1645" s="1095"/>
    </row>
    <row r="1646" spans="2:2" ht="10.5" customHeight="1" x14ac:dyDescent="0.2">
      <c r="B1646" s="1095"/>
    </row>
    <row r="1647" spans="2:2" ht="10.5" customHeight="1" x14ac:dyDescent="0.2">
      <c r="B1647" s="1095"/>
    </row>
    <row r="1648" spans="2:2" ht="10.5" customHeight="1" x14ac:dyDescent="0.2">
      <c r="B1648" s="1095"/>
    </row>
    <row r="1649" spans="2:2" ht="10.5" customHeight="1" x14ac:dyDescent="0.2">
      <c r="B1649" s="1095"/>
    </row>
    <row r="1650" spans="2:2" ht="10.5" customHeight="1" x14ac:dyDescent="0.2">
      <c r="B1650" s="1095"/>
    </row>
    <row r="1651" spans="2:2" ht="10.5" customHeight="1" x14ac:dyDescent="0.2">
      <c r="B1651" s="1095"/>
    </row>
    <row r="1652" spans="2:2" ht="10.5" customHeight="1" x14ac:dyDescent="0.2">
      <c r="B1652" s="1095"/>
    </row>
    <row r="1653" spans="2:2" ht="10.5" customHeight="1" x14ac:dyDescent="0.2">
      <c r="B1653" s="1095"/>
    </row>
    <row r="1654" spans="2:2" ht="10.5" customHeight="1" x14ac:dyDescent="0.2">
      <c r="B1654" s="1095"/>
    </row>
    <row r="1655" spans="2:2" ht="10.5" customHeight="1" x14ac:dyDescent="0.2">
      <c r="B1655" s="1095"/>
    </row>
    <row r="1656" spans="2:2" ht="10.5" customHeight="1" x14ac:dyDescent="0.2">
      <c r="B1656" s="1095"/>
    </row>
    <row r="1657" spans="2:2" ht="10.5" customHeight="1" x14ac:dyDescent="0.2">
      <c r="B1657" s="1095"/>
    </row>
    <row r="1658" spans="2:2" ht="10.5" customHeight="1" x14ac:dyDescent="0.2">
      <c r="B1658" s="47"/>
    </row>
    <row r="1659" spans="2:2" ht="10.5" customHeight="1" x14ac:dyDescent="0.2">
      <c r="B1659" s="1095"/>
    </row>
    <row r="1660" spans="2:2" ht="10.5" customHeight="1" x14ac:dyDescent="0.2">
      <c r="B1660" s="1095"/>
    </row>
    <row r="1661" spans="2:2" ht="10.5" customHeight="1" x14ac:dyDescent="0.2">
      <c r="B1661" s="1095"/>
    </row>
    <row r="1662" spans="2:2" ht="10.5" customHeight="1" x14ac:dyDescent="0.2">
      <c r="B1662" s="47"/>
    </row>
    <row r="1663" spans="2:2" ht="10.5" customHeight="1" x14ac:dyDescent="0.2">
      <c r="B1663" s="47"/>
    </row>
    <row r="1664" spans="2:2" ht="10.5" customHeight="1" x14ac:dyDescent="0.2">
      <c r="B1664" s="47"/>
    </row>
    <row r="1665" spans="2:11" ht="10.5" customHeight="1" x14ac:dyDescent="0.2">
      <c r="B1665" s="47"/>
    </row>
    <row r="1666" spans="2:11" ht="10.5" customHeight="1" x14ac:dyDescent="0.2">
      <c r="B1666" s="47"/>
    </row>
    <row r="1667" spans="2:11" ht="10.5" customHeight="1" x14ac:dyDescent="0.2">
      <c r="B1667" s="47"/>
      <c r="G1667" s="144">
        <v>24</v>
      </c>
    </row>
    <row r="1668" spans="2:11" ht="10.5" customHeight="1" x14ac:dyDescent="0.2">
      <c r="B1668" s="47"/>
    </row>
    <row r="1669" spans="2:11" ht="10.5" customHeight="1" x14ac:dyDescent="0.2">
      <c r="B1669" s="47"/>
    </row>
    <row r="1670" spans="2:11" ht="11.45" customHeight="1" x14ac:dyDescent="0.2">
      <c r="B1670" s="59" t="s">
        <v>1699</v>
      </c>
      <c r="C1670" s="59"/>
      <c r="D1670" s="59"/>
      <c r="E1670" s="59"/>
      <c r="F1670" s="59"/>
      <c r="G1670" s="59"/>
      <c r="H1670" s="59"/>
      <c r="I1670" s="59"/>
      <c r="J1670" s="59"/>
      <c r="K1670" s="59"/>
    </row>
    <row r="1671" spans="2:11" ht="10.5" customHeight="1" x14ac:dyDescent="0.2">
      <c r="B1671" s="1763" t="s">
        <v>231</v>
      </c>
      <c r="C1671" s="1787" t="s">
        <v>1166</v>
      </c>
      <c r="D1671" s="1788"/>
      <c r="E1671" s="1788"/>
      <c r="F1671" s="1789"/>
      <c r="G1671" s="1787" t="s">
        <v>426</v>
      </c>
      <c r="H1671" s="1789"/>
      <c r="I1671" s="1787" t="s">
        <v>427</v>
      </c>
      <c r="J1671" s="1789"/>
      <c r="K1671" s="1809" t="s">
        <v>1114</v>
      </c>
    </row>
    <row r="1672" spans="2:11" ht="12" customHeight="1" x14ac:dyDescent="0.2">
      <c r="B1672" s="1781"/>
      <c r="C1672" s="1270" t="s">
        <v>428</v>
      </c>
      <c r="D1672" s="1270" t="s">
        <v>429</v>
      </c>
      <c r="E1672" s="1270" t="s">
        <v>430</v>
      </c>
      <c r="F1672" s="1270" t="s">
        <v>232</v>
      </c>
      <c r="G1672" s="1270" t="s">
        <v>809</v>
      </c>
      <c r="H1672" s="1270" t="s">
        <v>1391</v>
      </c>
      <c r="I1672" s="1270" t="s">
        <v>1167</v>
      </c>
      <c r="J1672" s="1270" t="s">
        <v>1391</v>
      </c>
      <c r="K1672" s="1841"/>
    </row>
    <row r="1673" spans="2:11" ht="10.5" customHeight="1" x14ac:dyDescent="0.2">
      <c r="B1673" s="1764"/>
      <c r="C1673" s="1101" t="s">
        <v>235</v>
      </c>
      <c r="D1673" s="1101" t="s">
        <v>236</v>
      </c>
      <c r="E1673" s="1101" t="s">
        <v>795</v>
      </c>
      <c r="F1673" s="1101" t="s">
        <v>441</v>
      </c>
      <c r="G1673" s="1101" t="s">
        <v>236</v>
      </c>
      <c r="H1673" s="1101" t="s">
        <v>441</v>
      </c>
      <c r="I1673" s="1101" t="s">
        <v>1092</v>
      </c>
      <c r="J1673" s="1101" t="s">
        <v>441</v>
      </c>
      <c r="K1673" s="1842"/>
    </row>
    <row r="1674" spans="2:11" ht="10.5" customHeight="1" x14ac:dyDescent="0.2">
      <c r="B1674" s="278" t="s">
        <v>106</v>
      </c>
      <c r="C1674" s="526">
        <v>49</v>
      </c>
      <c r="D1674" s="659">
        <v>14.4</v>
      </c>
      <c r="E1674" s="515">
        <v>134.15</v>
      </c>
      <c r="F1674" s="518">
        <v>1936</v>
      </c>
      <c r="G1674" s="659">
        <v>3.2</v>
      </c>
      <c r="H1674" s="464">
        <v>391</v>
      </c>
      <c r="I1674" s="464">
        <v>826</v>
      </c>
      <c r="J1674" s="464">
        <v>133</v>
      </c>
      <c r="K1674" s="864">
        <v>1971</v>
      </c>
    </row>
    <row r="1675" spans="2:11" ht="10.5" customHeight="1" x14ac:dyDescent="0.2">
      <c r="B1675" s="278" t="s">
        <v>107</v>
      </c>
      <c r="C1675" s="526">
        <v>62</v>
      </c>
      <c r="D1675" s="659">
        <v>18.899999999999999</v>
      </c>
      <c r="E1675" s="515">
        <v>90.17</v>
      </c>
      <c r="F1675" s="518">
        <v>1702</v>
      </c>
      <c r="G1675" s="659">
        <v>5.8</v>
      </c>
      <c r="H1675" s="464">
        <v>698</v>
      </c>
      <c r="I1675" s="464">
        <v>1851</v>
      </c>
      <c r="J1675" s="464">
        <v>289</v>
      </c>
      <c r="K1675" s="864">
        <v>1972</v>
      </c>
    </row>
    <row r="1676" spans="2:11" ht="10.5" customHeight="1" x14ac:dyDescent="0.2">
      <c r="B1676" s="278" t="s">
        <v>108</v>
      </c>
      <c r="C1676" s="526">
        <v>68</v>
      </c>
      <c r="D1676" s="659">
        <v>9.5</v>
      </c>
      <c r="E1676" s="515">
        <v>119.38</v>
      </c>
      <c r="F1676" s="518">
        <v>1129</v>
      </c>
      <c r="G1676" s="659">
        <v>6.9</v>
      </c>
      <c r="H1676" s="464">
        <v>969</v>
      </c>
      <c r="I1676" s="464">
        <v>1361</v>
      </c>
      <c r="J1676" s="464">
        <v>240</v>
      </c>
      <c r="K1676" s="864">
        <v>1973</v>
      </c>
    </row>
    <row r="1677" spans="2:11" ht="10.5" customHeight="1" x14ac:dyDescent="0.2">
      <c r="B1677" s="278" t="s">
        <v>109</v>
      </c>
      <c r="C1677" s="526">
        <v>81</v>
      </c>
      <c r="D1677" s="659">
        <v>21</v>
      </c>
      <c r="E1677" s="515">
        <v>110.12</v>
      </c>
      <c r="F1677" s="518">
        <v>2307</v>
      </c>
      <c r="G1677" s="659">
        <v>6.7</v>
      </c>
      <c r="H1677" s="464">
        <v>1493</v>
      </c>
      <c r="I1677" s="464">
        <v>1365</v>
      </c>
      <c r="J1677" s="464">
        <v>374</v>
      </c>
      <c r="K1677" s="864">
        <v>1974</v>
      </c>
    </row>
    <row r="1678" spans="2:11" ht="10.5" customHeight="1" x14ac:dyDescent="0.2">
      <c r="B1678" s="278" t="s">
        <v>110</v>
      </c>
      <c r="C1678" s="526">
        <v>71</v>
      </c>
      <c r="D1678" s="659">
        <v>10.199999999999999</v>
      </c>
      <c r="E1678" s="515">
        <v>118.39</v>
      </c>
      <c r="F1678" s="518">
        <v>1211</v>
      </c>
      <c r="G1678" s="659">
        <v>5.5</v>
      </c>
      <c r="H1678" s="464">
        <v>1592</v>
      </c>
      <c r="I1678" s="464">
        <v>777</v>
      </c>
      <c r="J1678" s="464">
        <v>287</v>
      </c>
      <c r="K1678" s="864">
        <v>1975</v>
      </c>
    </row>
    <row r="1679" spans="2:11" ht="10.5" customHeight="1" x14ac:dyDescent="0.2">
      <c r="B1679" s="278"/>
      <c r="C1679" s="526"/>
      <c r="D1679" s="659"/>
      <c r="E1679" s="515"/>
      <c r="F1679" s="518"/>
      <c r="G1679" s="659"/>
      <c r="H1679" s="464"/>
      <c r="I1679" s="464"/>
      <c r="J1679" s="464"/>
      <c r="K1679" s="864"/>
    </row>
    <row r="1680" spans="2:11" ht="10.5" customHeight="1" x14ac:dyDescent="0.2">
      <c r="B1680" s="278" t="s">
        <v>111</v>
      </c>
      <c r="C1680" s="526">
        <v>24</v>
      </c>
      <c r="D1680" s="659">
        <v>8.8000000000000007</v>
      </c>
      <c r="E1680" s="515">
        <v>153.55000000000001</v>
      </c>
      <c r="F1680" s="518">
        <v>1349</v>
      </c>
      <c r="G1680" s="659">
        <v>7.3</v>
      </c>
      <c r="H1680" s="464">
        <v>1895</v>
      </c>
      <c r="I1680" s="464">
        <v>1785</v>
      </c>
      <c r="J1680" s="464">
        <v>694</v>
      </c>
      <c r="K1680" s="864">
        <v>1976</v>
      </c>
    </row>
    <row r="1681" spans="2:11" ht="10.5" customHeight="1" x14ac:dyDescent="0.2">
      <c r="B1681" s="278" t="s">
        <v>112</v>
      </c>
      <c r="C1681" s="526">
        <v>21</v>
      </c>
      <c r="D1681" s="659">
        <v>10.4</v>
      </c>
      <c r="E1681" s="515">
        <v>221.56</v>
      </c>
      <c r="F1681" s="518">
        <v>2309</v>
      </c>
      <c r="G1681" s="659">
        <v>8.1999999999999993</v>
      </c>
      <c r="H1681" s="464">
        <v>2169</v>
      </c>
      <c r="I1681" s="464">
        <v>2553</v>
      </c>
      <c r="J1681" s="464">
        <v>989</v>
      </c>
      <c r="K1681" s="864">
        <v>1977</v>
      </c>
    </row>
    <row r="1682" spans="2:11" ht="10.5" customHeight="1" x14ac:dyDescent="0.2">
      <c r="B1682" s="278" t="s">
        <v>113</v>
      </c>
      <c r="C1682" s="526">
        <v>21</v>
      </c>
      <c r="D1682" s="659">
        <v>10.8</v>
      </c>
      <c r="E1682" s="515">
        <v>183.53</v>
      </c>
      <c r="F1682" s="518">
        <v>1973</v>
      </c>
      <c r="G1682" s="659">
        <v>5.8</v>
      </c>
      <c r="H1682" s="464">
        <v>2027</v>
      </c>
      <c r="I1682" s="464">
        <v>2707</v>
      </c>
      <c r="J1682" s="464">
        <v>933</v>
      </c>
      <c r="K1682" s="864">
        <v>1978</v>
      </c>
    </row>
    <row r="1683" spans="2:11" ht="10.5" customHeight="1" x14ac:dyDescent="0.2">
      <c r="B1683" s="278" t="s">
        <v>670</v>
      </c>
      <c r="C1683" s="526">
        <v>9</v>
      </c>
      <c r="D1683" s="659">
        <v>9.4</v>
      </c>
      <c r="E1683" s="515">
        <v>227.52</v>
      </c>
      <c r="F1683" s="518">
        <v>2060</v>
      </c>
      <c r="G1683" s="659">
        <v>7</v>
      </c>
      <c r="H1683" s="464">
        <v>2691</v>
      </c>
      <c r="I1683" s="464">
        <v>2711</v>
      </c>
      <c r="J1683" s="464">
        <v>1206</v>
      </c>
      <c r="K1683" s="864">
        <v>1979</v>
      </c>
    </row>
    <row r="1684" spans="2:11" ht="10.5" customHeight="1" x14ac:dyDescent="0.2">
      <c r="B1684" s="278" t="s">
        <v>671</v>
      </c>
      <c r="C1684" s="526">
        <v>12</v>
      </c>
      <c r="D1684" s="659">
        <v>11.6</v>
      </c>
      <c r="E1684" s="515">
        <v>322.86</v>
      </c>
      <c r="F1684" s="518">
        <v>3651</v>
      </c>
      <c r="G1684" s="659">
        <v>6.5</v>
      </c>
      <c r="H1684" s="464">
        <v>2876</v>
      </c>
      <c r="I1684" s="464">
        <v>1843</v>
      </c>
      <c r="J1684" s="464">
        <v>993</v>
      </c>
      <c r="K1684" s="864">
        <v>1980</v>
      </c>
    </row>
    <row r="1685" spans="2:11" ht="10.5" customHeight="1" x14ac:dyDescent="0.2">
      <c r="B1685" s="278"/>
      <c r="C1685" s="526"/>
      <c r="D1685" s="659"/>
      <c r="E1685" s="515"/>
      <c r="F1685" s="518"/>
      <c r="G1685" s="659"/>
      <c r="H1685" s="464"/>
      <c r="I1685" s="464"/>
      <c r="J1685" s="464"/>
      <c r="K1685" s="864"/>
    </row>
    <row r="1686" spans="2:11" ht="10.5" customHeight="1" x14ac:dyDescent="0.2">
      <c r="B1686" s="278" t="s">
        <v>672</v>
      </c>
      <c r="C1686" s="526">
        <v>11</v>
      </c>
      <c r="D1686" s="659">
        <v>17.8</v>
      </c>
      <c r="E1686" s="515">
        <v>316.95</v>
      </c>
      <c r="F1686" s="518">
        <v>5580</v>
      </c>
      <c r="G1686" s="659">
        <v>8.5</v>
      </c>
      <c r="H1686" s="464">
        <v>5150</v>
      </c>
      <c r="I1686" s="464">
        <v>1244</v>
      </c>
      <c r="J1686" s="464">
        <v>940</v>
      </c>
      <c r="K1686" s="864">
        <v>1981</v>
      </c>
    </row>
    <row r="1687" spans="2:11" ht="10.5" customHeight="1" x14ac:dyDescent="0.2">
      <c r="B1687" s="278" t="s">
        <v>673</v>
      </c>
      <c r="C1687" s="526">
        <v>11</v>
      </c>
      <c r="D1687" s="659">
        <v>11.2</v>
      </c>
      <c r="E1687" s="515">
        <v>359.38</v>
      </c>
      <c r="F1687" s="518">
        <v>1675</v>
      </c>
      <c r="G1687" s="659">
        <v>7.4</v>
      </c>
      <c r="H1687" s="464">
        <v>4033</v>
      </c>
      <c r="I1687" s="464">
        <v>1394</v>
      </c>
      <c r="J1687" s="464">
        <v>980</v>
      </c>
      <c r="K1687" s="864">
        <v>1982</v>
      </c>
    </row>
    <row r="1688" spans="2:11" ht="10.5" customHeight="1" x14ac:dyDescent="0.2">
      <c r="B1688" s="278" t="s">
        <v>674</v>
      </c>
      <c r="C1688" s="526">
        <v>11</v>
      </c>
      <c r="D1688" s="659">
        <v>6.5</v>
      </c>
      <c r="E1688" s="515">
        <v>571.44000000000005</v>
      </c>
      <c r="F1688" s="518">
        <v>1151</v>
      </c>
      <c r="G1688" s="659">
        <v>5.5</v>
      </c>
      <c r="H1688" s="464">
        <v>2569</v>
      </c>
      <c r="I1688" s="464">
        <v>1109</v>
      </c>
      <c r="J1688" s="464">
        <v>866</v>
      </c>
      <c r="K1688" s="864">
        <v>1983</v>
      </c>
    </row>
    <row r="1689" spans="2:11" ht="10.5" customHeight="1" x14ac:dyDescent="0.2">
      <c r="B1689" s="278" t="s">
        <v>675</v>
      </c>
      <c r="C1689" s="526">
        <v>13</v>
      </c>
      <c r="D1689" s="659">
        <v>8</v>
      </c>
      <c r="E1689" s="515">
        <v>771.44</v>
      </c>
      <c r="F1689" s="518">
        <v>4249</v>
      </c>
      <c r="G1689" s="659">
        <v>3.1</v>
      </c>
      <c r="H1689" s="464">
        <v>1768</v>
      </c>
      <c r="I1689" s="464">
        <v>732</v>
      </c>
      <c r="J1689" s="464">
        <v>637</v>
      </c>
      <c r="K1689" s="864">
        <v>1984</v>
      </c>
    </row>
    <row r="1690" spans="2:11" ht="10.5" customHeight="1" x14ac:dyDescent="0.2">
      <c r="B1690" s="278" t="s">
        <v>676</v>
      </c>
      <c r="C1690" s="526">
        <v>11</v>
      </c>
      <c r="D1690" s="659">
        <v>6.7</v>
      </c>
      <c r="E1690" s="515">
        <v>671.13</v>
      </c>
      <c r="F1690" s="518">
        <v>4146</v>
      </c>
      <c r="G1690" s="659">
        <v>5.6</v>
      </c>
      <c r="H1690" s="464">
        <v>3568</v>
      </c>
      <c r="I1690" s="464">
        <v>1121</v>
      </c>
      <c r="J1690" s="464">
        <v>1216</v>
      </c>
      <c r="K1690" s="864">
        <v>1985</v>
      </c>
    </row>
    <row r="1691" spans="2:11" ht="10.5" customHeight="1" x14ac:dyDescent="0.2">
      <c r="B1691" s="278"/>
      <c r="C1691" s="526"/>
      <c r="D1691" s="659"/>
      <c r="E1691" s="515"/>
      <c r="F1691" s="518"/>
      <c r="G1691" s="659"/>
      <c r="H1691" s="464"/>
      <c r="I1691" s="464"/>
      <c r="J1691" s="464"/>
      <c r="K1691" s="864"/>
    </row>
    <row r="1692" spans="2:11" ht="10.5" customHeight="1" x14ac:dyDescent="0.2">
      <c r="B1692" s="278" t="s">
        <v>677</v>
      </c>
      <c r="C1692" s="526">
        <v>12</v>
      </c>
      <c r="D1692" s="659">
        <v>4.9000000000000004</v>
      </c>
      <c r="E1692" s="515">
        <v>757.52</v>
      </c>
      <c r="F1692" s="518">
        <v>3081</v>
      </c>
      <c r="G1692" s="659">
        <v>5.9</v>
      </c>
      <c r="H1692" s="464">
        <v>4174</v>
      </c>
      <c r="I1692" s="464">
        <v>1323</v>
      </c>
      <c r="J1692" s="464">
        <v>1677</v>
      </c>
      <c r="K1692" s="864">
        <v>1986</v>
      </c>
    </row>
    <row r="1693" spans="2:11" ht="10.5" customHeight="1" x14ac:dyDescent="0.2">
      <c r="B1693" s="278" t="s">
        <v>678</v>
      </c>
      <c r="C1693" s="526">
        <v>13</v>
      </c>
      <c r="D1693" s="659">
        <v>4.8</v>
      </c>
      <c r="E1693" s="515">
        <v>743.44</v>
      </c>
      <c r="F1693" s="518">
        <v>3360</v>
      </c>
      <c r="G1693" s="659">
        <v>10</v>
      </c>
      <c r="H1693" s="464">
        <v>6577</v>
      </c>
      <c r="I1693" s="464">
        <v>1645</v>
      </c>
      <c r="J1693" s="464">
        <v>2002</v>
      </c>
      <c r="K1693" s="864">
        <v>1987</v>
      </c>
    </row>
    <row r="1694" spans="2:11" ht="10.5" customHeight="1" x14ac:dyDescent="0.2">
      <c r="B1694" s="278" t="s">
        <v>679</v>
      </c>
      <c r="C1694" s="526">
        <v>13</v>
      </c>
      <c r="D1694" s="659">
        <v>5.6</v>
      </c>
      <c r="E1694" s="515">
        <v>796.28</v>
      </c>
      <c r="F1694" s="518">
        <v>4152</v>
      </c>
      <c r="G1694" s="659">
        <v>9.9</v>
      </c>
      <c r="H1694" s="464">
        <v>8030</v>
      </c>
      <c r="I1694" s="464">
        <v>1641</v>
      </c>
      <c r="J1694" s="464">
        <v>2024</v>
      </c>
      <c r="K1694" s="864">
        <v>1988</v>
      </c>
    </row>
    <row r="1695" spans="2:11" ht="10.5" customHeight="1" x14ac:dyDescent="0.2">
      <c r="B1695" s="278" t="s">
        <v>680</v>
      </c>
      <c r="C1695" s="526" t="s">
        <v>319</v>
      </c>
      <c r="D1695" s="659">
        <v>1.4</v>
      </c>
      <c r="E1695" s="515">
        <v>714.64</v>
      </c>
      <c r="F1695" s="518">
        <v>1007</v>
      </c>
      <c r="G1695" s="659">
        <v>15.2</v>
      </c>
      <c r="H1695" s="464">
        <v>11779</v>
      </c>
      <c r="I1695" s="464">
        <v>728</v>
      </c>
      <c r="J1695" s="464">
        <v>917</v>
      </c>
      <c r="K1695" s="864">
        <v>1989</v>
      </c>
    </row>
    <row r="1696" spans="2:11" ht="10.5" customHeight="1" x14ac:dyDescent="0.2">
      <c r="B1696" s="278" t="s">
        <v>681</v>
      </c>
      <c r="C1696" s="264" t="s">
        <v>319</v>
      </c>
      <c r="D1696" s="659">
        <v>1.3</v>
      </c>
      <c r="E1696" s="515">
        <v>755</v>
      </c>
      <c r="F1696" s="518">
        <v>966</v>
      </c>
      <c r="G1696" s="659">
        <v>6.5</v>
      </c>
      <c r="H1696" s="464">
        <v>4570</v>
      </c>
      <c r="I1696" s="464">
        <v>1089</v>
      </c>
      <c r="J1696" s="464">
        <v>1414</v>
      </c>
      <c r="K1696" s="864">
        <v>1990</v>
      </c>
    </row>
    <row r="1697" spans="2:11" ht="10.5" customHeight="1" x14ac:dyDescent="0.2">
      <c r="B1697" s="278"/>
      <c r="C1697" s="264"/>
      <c r="D1697" s="659"/>
      <c r="E1697" s="515"/>
      <c r="F1697" s="518"/>
      <c r="G1697" s="659"/>
      <c r="H1697" s="464"/>
      <c r="I1697" s="464"/>
      <c r="J1697" s="464"/>
      <c r="K1697" s="864"/>
    </row>
    <row r="1698" spans="2:11" ht="10.5" customHeight="1" x14ac:dyDescent="0.2">
      <c r="B1698" s="278" t="s">
        <v>682</v>
      </c>
      <c r="C1698" s="264" t="s">
        <v>319</v>
      </c>
      <c r="D1698" s="659">
        <v>2.5</v>
      </c>
      <c r="E1698" s="515">
        <v>900</v>
      </c>
      <c r="F1698" s="518">
        <v>2296</v>
      </c>
      <c r="G1698" s="659">
        <v>3.7</v>
      </c>
      <c r="H1698" s="464">
        <v>3189</v>
      </c>
      <c r="I1698" s="464">
        <v>1304</v>
      </c>
      <c r="J1698" s="464">
        <v>1735</v>
      </c>
      <c r="K1698" s="864">
        <v>1991</v>
      </c>
    </row>
    <row r="1699" spans="2:11" ht="10.5" customHeight="1" x14ac:dyDescent="0.2">
      <c r="B1699" s="278" t="s">
        <v>683</v>
      </c>
      <c r="C1699" s="264" t="s">
        <v>319</v>
      </c>
      <c r="D1699" s="659">
        <v>0.2</v>
      </c>
      <c r="E1699" s="515">
        <v>1178.5999999999999</v>
      </c>
      <c r="F1699" s="518">
        <v>177</v>
      </c>
      <c r="G1699" s="659">
        <v>8</v>
      </c>
      <c r="H1699" s="464">
        <v>8023</v>
      </c>
      <c r="I1699" s="464">
        <v>811</v>
      </c>
      <c r="J1699" s="464">
        <v>1216</v>
      </c>
      <c r="K1699" s="864">
        <v>1992</v>
      </c>
    </row>
    <row r="1700" spans="2:11" ht="10.5" customHeight="1" x14ac:dyDescent="0.2">
      <c r="B1700" s="278" t="s">
        <v>397</v>
      </c>
      <c r="C1700" s="264" t="s">
        <v>319</v>
      </c>
      <c r="D1700" s="659">
        <v>0.3</v>
      </c>
      <c r="E1700" s="515">
        <v>804.53</v>
      </c>
      <c r="F1700" s="518">
        <v>219</v>
      </c>
      <c r="G1700" s="659">
        <v>7.8</v>
      </c>
      <c r="H1700" s="464">
        <v>8307</v>
      </c>
      <c r="I1700" s="464">
        <v>469</v>
      </c>
      <c r="J1700" s="464">
        <v>810</v>
      </c>
      <c r="K1700" s="864">
        <v>1993</v>
      </c>
    </row>
    <row r="1701" spans="2:11" ht="10.5" customHeight="1" x14ac:dyDescent="0.2">
      <c r="B1701" s="278" t="s">
        <v>398</v>
      </c>
      <c r="C1701" s="264" t="s">
        <v>319</v>
      </c>
      <c r="D1701" s="659">
        <v>0.9</v>
      </c>
      <c r="E1701" s="515">
        <v>1118.29</v>
      </c>
      <c r="F1701" s="518">
        <v>1019</v>
      </c>
      <c r="G1701" s="659">
        <v>4.9000000000000004</v>
      </c>
      <c r="H1701" s="464">
        <v>4858</v>
      </c>
      <c r="I1701" s="464">
        <v>64</v>
      </c>
      <c r="J1701" s="464">
        <v>103</v>
      </c>
      <c r="K1701" s="864">
        <v>1994</v>
      </c>
    </row>
    <row r="1702" spans="2:11" ht="10.5" customHeight="1" x14ac:dyDescent="0.2">
      <c r="B1702" s="278" t="s">
        <v>399</v>
      </c>
      <c r="C1702" s="264" t="s">
        <v>319</v>
      </c>
      <c r="D1702" s="659">
        <v>0.6</v>
      </c>
      <c r="E1702" s="515">
        <v>1504.88</v>
      </c>
      <c r="F1702" s="518">
        <v>976</v>
      </c>
      <c r="G1702" s="659">
        <v>3.8</v>
      </c>
      <c r="H1702" s="464">
        <v>4067</v>
      </c>
      <c r="I1702" s="464">
        <v>133</v>
      </c>
      <c r="J1702" s="464">
        <v>199</v>
      </c>
      <c r="K1702" s="864">
        <v>1995</v>
      </c>
    </row>
    <row r="1703" spans="2:11" ht="10.5" customHeight="1" x14ac:dyDescent="0.2">
      <c r="B1703" s="278"/>
      <c r="C1703" s="264"/>
      <c r="D1703" s="659"/>
      <c r="E1703" s="515"/>
      <c r="F1703" s="518"/>
      <c r="G1703" s="659"/>
      <c r="H1703" s="464"/>
      <c r="I1703" s="464"/>
      <c r="J1703" s="464"/>
      <c r="K1703" s="864"/>
    </row>
    <row r="1704" spans="2:11" ht="10.5" customHeight="1" x14ac:dyDescent="0.2">
      <c r="B1704" s="278" t="s">
        <v>280</v>
      </c>
      <c r="C1704" s="264" t="s">
        <v>319</v>
      </c>
      <c r="D1704" s="659">
        <v>0.5</v>
      </c>
      <c r="E1704" s="515">
        <v>1310.1099999999999</v>
      </c>
      <c r="F1704" s="518">
        <v>684</v>
      </c>
      <c r="G1704" s="659">
        <v>3.6</v>
      </c>
      <c r="H1704" s="464">
        <v>3980</v>
      </c>
      <c r="I1704" s="464">
        <v>25</v>
      </c>
      <c r="J1704" s="464">
        <v>38</v>
      </c>
      <c r="K1704" s="864">
        <v>1996</v>
      </c>
    </row>
    <row r="1705" spans="2:11" ht="10.5" customHeight="1" x14ac:dyDescent="0.2">
      <c r="B1705" s="278" t="s">
        <v>281</v>
      </c>
      <c r="C1705" s="264" t="s">
        <v>319</v>
      </c>
      <c r="D1705" s="659">
        <v>0.6</v>
      </c>
      <c r="E1705" s="515">
        <v>1065.1199999999999</v>
      </c>
      <c r="F1705" s="518">
        <v>602</v>
      </c>
      <c r="G1705" s="659">
        <v>2.2999999999999998</v>
      </c>
      <c r="H1705" s="464">
        <v>3400</v>
      </c>
      <c r="I1705" s="464">
        <v>63</v>
      </c>
      <c r="J1705" s="464">
        <v>113</v>
      </c>
      <c r="K1705" s="864">
        <v>1997</v>
      </c>
    </row>
    <row r="1706" spans="2:11" ht="10.5" customHeight="1" x14ac:dyDescent="0.2">
      <c r="B1706" s="278" t="s">
        <v>282</v>
      </c>
      <c r="C1706" s="264" t="s">
        <v>319</v>
      </c>
      <c r="D1706" s="659">
        <v>0.7</v>
      </c>
      <c r="E1706" s="515">
        <v>1463.25</v>
      </c>
      <c r="F1706" s="518">
        <v>1036</v>
      </c>
      <c r="G1706" s="659">
        <v>3.2</v>
      </c>
      <c r="H1706" s="464">
        <v>4825</v>
      </c>
      <c r="I1706" s="464">
        <v>7</v>
      </c>
      <c r="J1706" s="464">
        <v>11</v>
      </c>
      <c r="K1706" s="864">
        <v>1998</v>
      </c>
    </row>
    <row r="1707" spans="2:11" ht="10.5" customHeight="1" x14ac:dyDescent="0.2">
      <c r="B1707" s="278" t="s">
        <v>283</v>
      </c>
      <c r="C1707" s="264" t="s">
        <v>319</v>
      </c>
      <c r="D1707" s="659">
        <v>0.7</v>
      </c>
      <c r="E1707" s="515">
        <v>1464.29</v>
      </c>
      <c r="F1707" s="518">
        <v>1000</v>
      </c>
      <c r="G1707" s="659">
        <v>1.6</v>
      </c>
      <c r="H1707" s="464">
        <v>2376</v>
      </c>
      <c r="I1707" s="464">
        <v>4</v>
      </c>
      <c r="J1707" s="464">
        <v>7</v>
      </c>
      <c r="K1707" s="864">
        <v>1999</v>
      </c>
    </row>
    <row r="1708" spans="2:11" ht="10.5" customHeight="1" x14ac:dyDescent="0.2">
      <c r="B1708" s="278" t="s">
        <v>239</v>
      </c>
      <c r="C1708" s="263" t="s">
        <v>400</v>
      </c>
      <c r="D1708" s="659" t="s">
        <v>400</v>
      </c>
      <c r="E1708" s="465" t="s">
        <v>400</v>
      </c>
      <c r="F1708" s="475" t="s">
        <v>400</v>
      </c>
      <c r="G1708" s="659">
        <v>0.6</v>
      </c>
      <c r="H1708" s="464">
        <v>1179</v>
      </c>
      <c r="I1708" s="464">
        <v>8</v>
      </c>
      <c r="J1708" s="464">
        <v>15</v>
      </c>
      <c r="K1708" s="864">
        <v>2000</v>
      </c>
    </row>
    <row r="1709" spans="2:11" ht="10.5" customHeight="1" x14ac:dyDescent="0.2">
      <c r="B1709" s="278"/>
      <c r="C1709" s="263"/>
      <c r="D1709" s="659"/>
      <c r="E1709" s="465"/>
      <c r="F1709" s="475"/>
      <c r="G1709" s="659"/>
      <c r="H1709" s="540"/>
      <c r="I1709" s="466"/>
      <c r="J1709" s="464"/>
      <c r="K1709" s="864"/>
    </row>
    <row r="1710" spans="2:11" ht="10.5" customHeight="1" x14ac:dyDescent="0.2">
      <c r="B1710" s="462" t="s">
        <v>284</v>
      </c>
      <c r="C1710" s="263" t="s">
        <v>400</v>
      </c>
      <c r="D1710" s="659" t="s">
        <v>400</v>
      </c>
      <c r="E1710" s="465" t="s">
        <v>400</v>
      </c>
      <c r="F1710" s="497" t="s">
        <v>400</v>
      </c>
      <c r="G1710" s="657">
        <v>0.8</v>
      </c>
      <c r="H1710" s="540">
        <v>1754</v>
      </c>
      <c r="I1710" s="466">
        <v>10</v>
      </c>
      <c r="J1710" s="464">
        <v>23</v>
      </c>
      <c r="K1710" s="864">
        <v>2001</v>
      </c>
    </row>
    <row r="1711" spans="2:11" ht="10.5" customHeight="1" x14ac:dyDescent="0.2">
      <c r="B1711" s="1269" t="s">
        <v>285</v>
      </c>
      <c r="C1711" s="501" t="s">
        <v>400</v>
      </c>
      <c r="D1711" s="660" t="s">
        <v>400</v>
      </c>
      <c r="E1711" s="499" t="s">
        <v>400</v>
      </c>
      <c r="F1711" s="467" t="s">
        <v>400</v>
      </c>
      <c r="G1711" s="660">
        <v>0.9</v>
      </c>
      <c r="H1711" s="493">
        <v>1936</v>
      </c>
      <c r="I1711" s="493">
        <v>32</v>
      </c>
      <c r="J1711" s="493">
        <v>80</v>
      </c>
      <c r="K1711" s="863">
        <v>2002</v>
      </c>
    </row>
    <row r="1712" spans="2:11" ht="10.5" customHeight="1" x14ac:dyDescent="0.2">
      <c r="B1712" s="516" t="s">
        <v>238</v>
      </c>
      <c r="C1712" s="501" t="s">
        <v>400</v>
      </c>
      <c r="D1712" s="660" t="s">
        <v>400</v>
      </c>
      <c r="E1712" s="499" t="s">
        <v>400</v>
      </c>
      <c r="F1712" s="474" t="s">
        <v>400</v>
      </c>
      <c r="G1712" s="660">
        <v>1</v>
      </c>
      <c r="H1712" s="493">
        <v>4186</v>
      </c>
      <c r="I1712" s="493">
        <v>9</v>
      </c>
      <c r="J1712" s="493">
        <v>28</v>
      </c>
      <c r="K1712" s="863">
        <v>2003</v>
      </c>
    </row>
    <row r="1713" spans="1:11" ht="10.5" customHeight="1" x14ac:dyDescent="0.2">
      <c r="A1713" s="55"/>
      <c r="B1713" s="462" t="s">
        <v>638</v>
      </c>
      <c r="C1713" s="480" t="s">
        <v>400</v>
      </c>
      <c r="D1713" s="657" t="s">
        <v>400</v>
      </c>
      <c r="E1713" s="283" t="s">
        <v>400</v>
      </c>
      <c r="F1713" s="474" t="s">
        <v>400</v>
      </c>
      <c r="G1713" s="657">
        <v>0.7</v>
      </c>
      <c r="H1713" s="466">
        <v>1630</v>
      </c>
      <c r="I1713" s="466">
        <v>2</v>
      </c>
      <c r="J1713" s="466">
        <v>30</v>
      </c>
      <c r="K1713" s="863">
        <v>2004</v>
      </c>
    </row>
    <row r="1714" spans="1:11" ht="10.5" customHeight="1" x14ac:dyDescent="0.2">
      <c r="A1714" s="55"/>
      <c r="B1714" s="278" t="s">
        <v>666</v>
      </c>
      <c r="C1714" s="480" t="s">
        <v>400</v>
      </c>
      <c r="D1714" s="657" t="s">
        <v>400</v>
      </c>
      <c r="E1714" s="283" t="s">
        <v>400</v>
      </c>
      <c r="F1714" s="474" t="s">
        <v>400</v>
      </c>
      <c r="G1714" s="657">
        <v>0.7</v>
      </c>
      <c r="H1714" s="466">
        <v>1406</v>
      </c>
      <c r="I1714" s="466">
        <v>8</v>
      </c>
      <c r="J1714" s="466">
        <v>33</v>
      </c>
      <c r="K1714" s="863">
        <v>2005</v>
      </c>
    </row>
    <row r="1715" spans="1:11" ht="10.5" customHeight="1" x14ac:dyDescent="0.2">
      <c r="A1715" s="55"/>
      <c r="B1715" s="278"/>
      <c r="C1715" s="480"/>
      <c r="D1715" s="657"/>
      <c r="E1715" s="283"/>
      <c r="F1715" s="474"/>
      <c r="G1715" s="657"/>
      <c r="H1715" s="466"/>
      <c r="I1715" s="466"/>
      <c r="J1715" s="466"/>
      <c r="K1715" s="863"/>
    </row>
    <row r="1716" spans="1:11" ht="10.5" customHeight="1" x14ac:dyDescent="0.2">
      <c r="A1716" s="55"/>
      <c r="B1716" s="299" t="s">
        <v>444</v>
      </c>
      <c r="C1716" s="480" t="s">
        <v>400</v>
      </c>
      <c r="D1716" s="657" t="s">
        <v>400</v>
      </c>
      <c r="E1716" s="283" t="s">
        <v>400</v>
      </c>
      <c r="F1716" s="474" t="s">
        <v>400</v>
      </c>
      <c r="G1716" s="657">
        <v>0.4</v>
      </c>
      <c r="H1716" s="466">
        <v>995</v>
      </c>
      <c r="I1716" s="466">
        <v>7</v>
      </c>
      <c r="J1716" s="466">
        <v>28</v>
      </c>
      <c r="K1716" s="863">
        <v>2006</v>
      </c>
    </row>
    <row r="1717" spans="1:11" ht="10.5" customHeight="1" x14ac:dyDescent="0.2">
      <c r="A1717" s="55"/>
      <c r="B1717" s="299" t="s">
        <v>332</v>
      </c>
      <c r="C1717" s="480" t="s">
        <v>400</v>
      </c>
      <c r="D1717" s="657" t="s">
        <v>400</v>
      </c>
      <c r="E1717" s="283" t="s">
        <v>400</v>
      </c>
      <c r="F1717" s="474" t="s">
        <v>400</v>
      </c>
      <c r="G1717" s="657">
        <v>0.4</v>
      </c>
      <c r="H1717" s="466">
        <v>1020</v>
      </c>
      <c r="I1717" s="466" t="s">
        <v>400</v>
      </c>
      <c r="J1717" s="466">
        <v>27</v>
      </c>
      <c r="K1717" s="863">
        <v>2007</v>
      </c>
    </row>
    <row r="1718" spans="1:11" ht="10.5" customHeight="1" x14ac:dyDescent="0.2">
      <c r="A1718" s="55"/>
      <c r="B1718" s="299" t="s">
        <v>716</v>
      </c>
      <c r="C1718" s="480" t="s">
        <v>400</v>
      </c>
      <c r="D1718" s="657" t="s">
        <v>400</v>
      </c>
      <c r="E1718" s="283" t="s">
        <v>400</v>
      </c>
      <c r="F1718" s="474" t="s">
        <v>400</v>
      </c>
      <c r="G1718" s="657" t="s">
        <v>400</v>
      </c>
      <c r="H1718" s="466">
        <v>1283</v>
      </c>
      <c r="I1718" s="466" t="s">
        <v>400</v>
      </c>
      <c r="J1718" s="466">
        <v>34</v>
      </c>
      <c r="K1718" s="863">
        <v>2008</v>
      </c>
    </row>
    <row r="1719" spans="1:11" ht="10.5" customHeight="1" x14ac:dyDescent="0.2">
      <c r="A1719" s="55"/>
      <c r="B1719" s="299" t="s">
        <v>438</v>
      </c>
      <c r="C1719" s="480" t="s">
        <v>400</v>
      </c>
      <c r="D1719" s="657" t="s">
        <v>400</v>
      </c>
      <c r="E1719" s="283" t="s">
        <v>400</v>
      </c>
      <c r="F1719" s="474" t="s">
        <v>400</v>
      </c>
      <c r="G1719" s="657" t="s">
        <v>400</v>
      </c>
      <c r="H1719" s="466">
        <v>1359</v>
      </c>
      <c r="I1719" s="466" t="s">
        <v>400</v>
      </c>
      <c r="J1719" s="466">
        <v>29</v>
      </c>
      <c r="K1719" s="863">
        <v>2009</v>
      </c>
    </row>
    <row r="1720" spans="1:11" ht="10.5" customHeight="1" x14ac:dyDescent="0.2">
      <c r="A1720" s="55"/>
      <c r="B1720" s="517" t="s">
        <v>633</v>
      </c>
      <c r="C1720" s="480" t="s">
        <v>400</v>
      </c>
      <c r="D1720" s="657" t="s">
        <v>400</v>
      </c>
      <c r="E1720" s="283" t="s">
        <v>400</v>
      </c>
      <c r="F1720" s="474" t="s">
        <v>400</v>
      </c>
      <c r="G1720" s="657" t="s">
        <v>400</v>
      </c>
      <c r="H1720" s="466">
        <v>1154</v>
      </c>
      <c r="I1720" s="466" t="s">
        <v>400</v>
      </c>
      <c r="J1720" s="466">
        <v>25</v>
      </c>
      <c r="K1720" s="863">
        <v>2010</v>
      </c>
    </row>
    <row r="1721" spans="1:11" ht="10.5" customHeight="1" x14ac:dyDescent="0.2">
      <c r="A1721" s="55"/>
      <c r="B1721" s="1273"/>
      <c r="C1721" s="480"/>
      <c r="D1721" s="657"/>
      <c r="E1721" s="283"/>
      <c r="F1721" s="474"/>
      <c r="G1721" s="657"/>
      <c r="H1721" s="466"/>
      <c r="I1721" s="466"/>
      <c r="J1721" s="466"/>
      <c r="K1721" s="863"/>
    </row>
    <row r="1722" spans="1:11" ht="10.5" customHeight="1" x14ac:dyDescent="0.2">
      <c r="A1722" s="55"/>
      <c r="B1722" s="299" t="s">
        <v>290</v>
      </c>
      <c r="C1722" s="480" t="s">
        <v>400</v>
      </c>
      <c r="D1722" s="657" t="s">
        <v>400</v>
      </c>
      <c r="E1722" s="283" t="s">
        <v>400</v>
      </c>
      <c r="F1722" s="474" t="s">
        <v>400</v>
      </c>
      <c r="G1722" s="657" t="s">
        <v>400</v>
      </c>
      <c r="H1722" s="466">
        <v>1267</v>
      </c>
      <c r="I1722" s="466" t="s">
        <v>400</v>
      </c>
      <c r="J1722" s="466">
        <v>27</v>
      </c>
      <c r="K1722" s="863">
        <v>2011</v>
      </c>
    </row>
    <row r="1723" spans="1:11" ht="10.5" customHeight="1" x14ac:dyDescent="0.2">
      <c r="A1723" s="58"/>
      <c r="B1723" s="299" t="s">
        <v>293</v>
      </c>
      <c r="C1723" s="480" t="s">
        <v>400</v>
      </c>
      <c r="D1723" s="657" t="s">
        <v>400</v>
      </c>
      <c r="E1723" s="283" t="s">
        <v>400</v>
      </c>
      <c r="F1723" s="474" t="s">
        <v>400</v>
      </c>
      <c r="G1723" s="657" t="s">
        <v>400</v>
      </c>
      <c r="H1723" s="466" t="s">
        <v>400</v>
      </c>
      <c r="I1723" s="466" t="s">
        <v>400</v>
      </c>
      <c r="J1723" s="466" t="s">
        <v>400</v>
      </c>
      <c r="K1723" s="863">
        <v>2012</v>
      </c>
    </row>
    <row r="1724" spans="1:11" ht="10.5" customHeight="1" x14ac:dyDescent="0.2">
      <c r="B1724" s="299" t="s">
        <v>1153</v>
      </c>
      <c r="C1724" s="480" t="s">
        <v>400</v>
      </c>
      <c r="D1724" s="657" t="s">
        <v>400</v>
      </c>
      <c r="E1724" s="283" t="s">
        <v>400</v>
      </c>
      <c r="F1724" s="474" t="s">
        <v>400</v>
      </c>
      <c r="G1724" s="657" t="s">
        <v>400</v>
      </c>
      <c r="H1724" s="466" t="s">
        <v>400</v>
      </c>
      <c r="I1724" s="466" t="s">
        <v>400</v>
      </c>
      <c r="J1724" s="466" t="s">
        <v>400</v>
      </c>
      <c r="K1724" s="863">
        <v>2013</v>
      </c>
    </row>
    <row r="1725" spans="1:11" ht="10.5" customHeight="1" x14ac:dyDescent="0.2">
      <c r="B1725" s="299" t="s">
        <v>1189</v>
      </c>
      <c r="C1725" s="480" t="s">
        <v>400</v>
      </c>
      <c r="D1725" s="657" t="s">
        <v>400</v>
      </c>
      <c r="E1725" s="283" t="s">
        <v>400</v>
      </c>
      <c r="F1725" s="474" t="s">
        <v>400</v>
      </c>
      <c r="G1725" s="657" t="s">
        <v>400</v>
      </c>
      <c r="H1725" s="466" t="s">
        <v>400</v>
      </c>
      <c r="I1725" s="466" t="s">
        <v>400</v>
      </c>
      <c r="J1725" s="466" t="s">
        <v>400</v>
      </c>
      <c r="K1725" s="863">
        <v>2014</v>
      </c>
    </row>
    <row r="1726" spans="1:11" ht="10.5" customHeight="1" x14ac:dyDescent="0.2">
      <c r="B1726" s="299" t="s">
        <v>1190</v>
      </c>
      <c r="C1726" s="480" t="s">
        <v>400</v>
      </c>
      <c r="D1726" s="657" t="s">
        <v>400</v>
      </c>
      <c r="E1726" s="283" t="s">
        <v>400</v>
      </c>
      <c r="F1726" s="474" t="s">
        <v>400</v>
      </c>
      <c r="G1726" s="657" t="s">
        <v>400</v>
      </c>
      <c r="H1726" s="466" t="s">
        <v>400</v>
      </c>
      <c r="I1726" s="466" t="s">
        <v>400</v>
      </c>
      <c r="J1726" s="466" t="s">
        <v>400</v>
      </c>
      <c r="K1726" s="863">
        <v>2015</v>
      </c>
    </row>
    <row r="1727" spans="1:11" ht="10.5" customHeight="1" x14ac:dyDescent="0.2">
      <c r="B1727" s="299"/>
      <c r="C1727" s="480"/>
      <c r="D1727" s="657"/>
      <c r="E1727" s="283"/>
      <c r="F1727" s="474"/>
      <c r="G1727" s="657"/>
      <c r="H1727" s="466"/>
      <c r="I1727" s="466"/>
      <c r="J1727" s="466"/>
      <c r="K1727" s="863"/>
    </row>
    <row r="1728" spans="1:11" ht="10.5" customHeight="1" x14ac:dyDescent="0.2">
      <c r="B1728" s="300" t="s">
        <v>1230</v>
      </c>
      <c r="C1728" s="488" t="s">
        <v>400</v>
      </c>
      <c r="D1728" s="658" t="s">
        <v>400</v>
      </c>
      <c r="E1728" s="284" t="s">
        <v>400</v>
      </c>
      <c r="F1728" s="476" t="s">
        <v>400</v>
      </c>
      <c r="G1728" s="658" t="s">
        <v>400</v>
      </c>
      <c r="H1728" s="484" t="s">
        <v>400</v>
      </c>
      <c r="I1728" s="484" t="s">
        <v>400</v>
      </c>
      <c r="J1728" s="484" t="s">
        <v>400</v>
      </c>
      <c r="K1728" s="887">
        <v>2015</v>
      </c>
    </row>
    <row r="1729" spans="2:11" ht="6" customHeight="1" x14ac:dyDescent="0.2">
      <c r="B1729" s="1103"/>
      <c r="C1729" s="908"/>
      <c r="D1729" s="661"/>
      <c r="E1729" s="1135"/>
      <c r="F1729" s="497"/>
      <c r="G1729" s="661"/>
      <c r="H1729" s="540"/>
      <c r="I1729" s="540"/>
      <c r="J1729" s="540"/>
      <c r="K1729" s="1136"/>
    </row>
    <row r="1730" spans="2:11" ht="10.5" customHeight="1" x14ac:dyDescent="0.2">
      <c r="B1730" s="1278" t="s">
        <v>1168</v>
      </c>
      <c r="C1730" s="194"/>
      <c r="D1730" s="177"/>
      <c r="E1730" s="140"/>
      <c r="F1730" s="135"/>
      <c r="G1730" s="177"/>
      <c r="H1730" s="135"/>
      <c r="I1730" s="135"/>
      <c r="J1730" s="135"/>
      <c r="K1730" s="59"/>
    </row>
    <row r="1731" spans="2:11" ht="10.5" customHeight="1" x14ac:dyDescent="0.2">
      <c r="B1731" s="1278" t="s">
        <v>1169</v>
      </c>
      <c r="C1731" s="59"/>
      <c r="D1731" s="59"/>
      <c r="E1731" s="59"/>
      <c r="F1731" s="59"/>
      <c r="G1731" s="197"/>
      <c r="H1731" s="59"/>
      <c r="I1731" s="59"/>
      <c r="J1731" s="59"/>
      <c r="K1731" s="59"/>
    </row>
    <row r="1732" spans="2:11" ht="10.5" customHeight="1" x14ac:dyDescent="0.2">
      <c r="B1732" s="1278" t="s">
        <v>1171</v>
      </c>
      <c r="C1732" s="59"/>
      <c r="D1732" s="59"/>
      <c r="E1732" s="59"/>
      <c r="F1732" s="59"/>
      <c r="G1732" s="59"/>
      <c r="H1732" s="59"/>
      <c r="I1732" s="59"/>
      <c r="J1732" s="59"/>
      <c r="K1732" s="59"/>
    </row>
    <row r="1733" spans="2:11" ht="10.5" customHeight="1" x14ac:dyDescent="0.2">
      <c r="B1733" s="1278" t="s">
        <v>1170</v>
      </c>
      <c r="C1733" s="59"/>
      <c r="D1733" s="59"/>
      <c r="E1733" s="59"/>
      <c r="F1733" s="59"/>
      <c r="G1733" s="1317"/>
      <c r="H1733" s="59"/>
      <c r="I1733" s="59"/>
      <c r="J1733" s="59"/>
      <c r="K1733" s="59"/>
    </row>
    <row r="1734" spans="2:11" ht="10.5" customHeight="1" x14ac:dyDescent="0.2">
      <c r="B1734" s="1273"/>
      <c r="C1734" s="59"/>
      <c r="D1734" s="59"/>
      <c r="E1734" s="59"/>
      <c r="F1734" s="59"/>
      <c r="G1734" s="1317"/>
      <c r="H1734" s="93"/>
      <c r="I1734" s="59"/>
      <c r="J1734" s="59"/>
      <c r="K1734" s="59"/>
    </row>
    <row r="1735" spans="2:11" ht="10.5" customHeight="1" x14ac:dyDescent="0.2">
      <c r="B1735" s="47"/>
      <c r="G1735" s="89"/>
    </row>
    <row r="1736" spans="2:11" ht="10.5" customHeight="1" x14ac:dyDescent="0.2">
      <c r="B1736" s="47"/>
      <c r="G1736" s="89"/>
    </row>
    <row r="1737" spans="2:11" ht="10.5" customHeight="1" x14ac:dyDescent="0.2">
      <c r="B1737" s="47"/>
      <c r="G1737" s="89"/>
    </row>
    <row r="1738" spans="2:11" ht="10.5" customHeight="1" x14ac:dyDescent="0.2">
      <c r="B1738" s="47"/>
      <c r="G1738" s="89"/>
    </row>
    <row r="1739" spans="2:11" ht="10.5" customHeight="1" x14ac:dyDescent="0.2">
      <c r="B1739" s="47"/>
      <c r="G1739" s="89"/>
    </row>
    <row r="1740" spans="2:11" ht="10.5" customHeight="1" x14ac:dyDescent="0.2">
      <c r="B1740" s="47"/>
      <c r="G1740" s="89"/>
    </row>
    <row r="1741" spans="2:11" ht="10.5" customHeight="1" x14ac:dyDescent="0.2">
      <c r="B1741" s="47"/>
      <c r="G1741" s="89"/>
    </row>
    <row r="1742" spans="2:11" ht="10.5" customHeight="1" x14ac:dyDescent="0.2">
      <c r="B1742" s="1095"/>
      <c r="G1742" s="89"/>
    </row>
    <row r="1743" spans="2:11" ht="10.5" customHeight="1" x14ac:dyDescent="0.2">
      <c r="B1743" s="1095"/>
      <c r="G1743" s="89"/>
    </row>
    <row r="1744" spans="2:11" ht="10.5" customHeight="1" x14ac:dyDescent="0.2">
      <c r="B1744" s="1095"/>
      <c r="G1744" s="89"/>
    </row>
    <row r="1745" spans="2:7" ht="10.5" customHeight="1" x14ac:dyDescent="0.2">
      <c r="B1745" s="1095"/>
      <c r="G1745" s="89"/>
    </row>
    <row r="1746" spans="2:7" ht="10.5" customHeight="1" x14ac:dyDescent="0.2">
      <c r="B1746" s="1095"/>
      <c r="G1746" s="89"/>
    </row>
    <row r="1747" spans="2:7" ht="10.5" customHeight="1" x14ac:dyDescent="0.2">
      <c r="B1747" s="1095"/>
      <c r="G1747" s="89"/>
    </row>
    <row r="1748" spans="2:7" ht="10.5" customHeight="1" x14ac:dyDescent="0.2">
      <c r="B1748" s="1095"/>
      <c r="G1748" s="89"/>
    </row>
    <row r="1749" spans="2:7" ht="10.5" customHeight="1" x14ac:dyDescent="0.2">
      <c r="B1749" s="1095"/>
      <c r="G1749" s="89"/>
    </row>
    <row r="1750" spans="2:7" ht="10.5" customHeight="1" x14ac:dyDescent="0.2">
      <c r="B1750" s="1095"/>
      <c r="G1750" s="89"/>
    </row>
    <row r="1751" spans="2:7" ht="10.5" customHeight="1" x14ac:dyDescent="0.2">
      <c r="B1751" s="1095"/>
      <c r="G1751" s="89"/>
    </row>
    <row r="1752" spans="2:7" ht="10.5" customHeight="1" x14ac:dyDescent="0.2">
      <c r="B1752" s="1095"/>
      <c r="G1752" s="89"/>
    </row>
    <row r="1753" spans="2:7" ht="10.5" customHeight="1" x14ac:dyDescent="0.2">
      <c r="B1753" s="1095"/>
      <c r="G1753" s="89"/>
    </row>
    <row r="1754" spans="2:7" ht="10.5" customHeight="1" x14ac:dyDescent="0.2">
      <c r="B1754" s="47"/>
      <c r="G1754" s="89"/>
    </row>
    <row r="1755" spans="2:7" ht="10.5" customHeight="1" x14ac:dyDescent="0.2">
      <c r="B1755" s="47"/>
      <c r="G1755" s="89"/>
    </row>
    <row r="1756" spans="2:7" ht="10.5" customHeight="1" x14ac:dyDescent="0.2">
      <c r="B1756" s="47"/>
      <c r="G1756" s="89"/>
    </row>
    <row r="1757" spans="2:7" ht="10.5" customHeight="1" x14ac:dyDescent="0.2">
      <c r="B1757" s="47"/>
      <c r="G1757" s="89"/>
    </row>
    <row r="1758" spans="2:7" ht="10.5" customHeight="1" x14ac:dyDescent="0.2">
      <c r="B1758" s="47"/>
      <c r="G1758" s="89"/>
    </row>
    <row r="1759" spans="2:7" ht="10.5" customHeight="1" x14ac:dyDescent="0.2">
      <c r="B1759" s="47"/>
      <c r="G1759" s="144">
        <v>25</v>
      </c>
    </row>
    <row r="1760" spans="2:7" ht="10.5" customHeight="1" x14ac:dyDescent="0.2">
      <c r="B1760" s="47"/>
      <c r="G1760" s="89"/>
    </row>
    <row r="1761" spans="2:13" ht="10.5" customHeight="1" x14ac:dyDescent="0.2">
      <c r="B1761" s="47"/>
      <c r="G1761" s="89"/>
    </row>
    <row r="1762" spans="2:13" ht="11.45" customHeight="1" x14ac:dyDescent="0.2">
      <c r="B1762" s="1322" t="s">
        <v>1700</v>
      </c>
      <c r="C1762" s="59"/>
      <c r="D1762" s="59"/>
      <c r="E1762" s="59"/>
      <c r="F1762" s="59"/>
      <c r="G1762" s="59"/>
      <c r="H1762" s="59"/>
      <c r="I1762" s="59"/>
      <c r="J1762" s="59"/>
      <c r="K1762" s="59"/>
    </row>
    <row r="1763" spans="2:13" ht="11.25" customHeight="1" x14ac:dyDescent="0.2">
      <c r="B1763" s="1763" t="s">
        <v>779</v>
      </c>
      <c r="C1763" s="1756" t="s">
        <v>791</v>
      </c>
      <c r="D1763" s="1756" t="s">
        <v>429</v>
      </c>
      <c r="E1763" s="1756" t="s">
        <v>796</v>
      </c>
      <c r="F1763" s="1756" t="s">
        <v>797</v>
      </c>
      <c r="G1763" s="1756" t="s">
        <v>232</v>
      </c>
      <c r="H1763" s="1756" t="s">
        <v>1405</v>
      </c>
      <c r="I1763" s="1323" t="s">
        <v>798</v>
      </c>
      <c r="J1763" s="1324"/>
      <c r="K1763" s="1324"/>
    </row>
    <row r="1764" spans="2:13" ht="12" customHeight="1" x14ac:dyDescent="0.2">
      <c r="B1764" s="1781"/>
      <c r="C1764" s="1757"/>
      <c r="D1764" s="1757"/>
      <c r="E1764" s="1757"/>
      <c r="F1764" s="1757"/>
      <c r="G1764" s="1757"/>
      <c r="H1764" s="1757"/>
      <c r="I1764" s="1756" t="s">
        <v>133</v>
      </c>
      <c r="J1764" s="1321" t="s">
        <v>1406</v>
      </c>
      <c r="K1764" s="1321" t="s">
        <v>513</v>
      </c>
    </row>
    <row r="1765" spans="2:13" ht="10.5" customHeight="1" x14ac:dyDescent="0.2">
      <c r="B1765" s="1764"/>
      <c r="C1765" s="1101" t="s">
        <v>235</v>
      </c>
      <c r="D1765" s="1101" t="s">
        <v>236</v>
      </c>
      <c r="E1765" s="1101" t="s">
        <v>795</v>
      </c>
      <c r="F1765" s="1101" t="s">
        <v>1245</v>
      </c>
      <c r="G1765" s="1101" t="s">
        <v>441</v>
      </c>
      <c r="H1765" s="1101" t="s">
        <v>236</v>
      </c>
      <c r="I1765" s="1757"/>
      <c r="J1765" s="1101" t="s">
        <v>236</v>
      </c>
      <c r="K1765" s="1101" t="s">
        <v>554</v>
      </c>
    </row>
    <row r="1766" spans="2:13" ht="10.5" customHeight="1" x14ac:dyDescent="0.2">
      <c r="B1766" s="278" t="s">
        <v>682</v>
      </c>
      <c r="C1766" s="464">
        <v>375</v>
      </c>
      <c r="D1766" s="464">
        <v>18083</v>
      </c>
      <c r="E1766" s="489">
        <v>55.39</v>
      </c>
      <c r="F1766" s="263">
        <v>17.5</v>
      </c>
      <c r="G1766" s="457">
        <v>1001644</v>
      </c>
      <c r="H1766" s="457">
        <v>2028</v>
      </c>
      <c r="I1766" s="864">
        <v>1991</v>
      </c>
      <c r="J1766" s="659">
        <v>1097.0999999999999</v>
      </c>
      <c r="K1766" s="659">
        <v>616.70000000000005</v>
      </c>
    </row>
    <row r="1767" spans="2:13" ht="10.5" customHeight="1" x14ac:dyDescent="0.2">
      <c r="B1767" s="278" t="s">
        <v>683</v>
      </c>
      <c r="C1767" s="464">
        <v>378</v>
      </c>
      <c r="D1767" s="464">
        <v>20078</v>
      </c>
      <c r="E1767" s="489">
        <v>56.8</v>
      </c>
      <c r="F1767" s="263">
        <v>18</v>
      </c>
      <c r="G1767" s="457">
        <v>1140428</v>
      </c>
      <c r="H1767" s="457">
        <v>2289</v>
      </c>
      <c r="I1767" s="864">
        <v>1992</v>
      </c>
      <c r="J1767" s="659">
        <v>508.4</v>
      </c>
      <c r="K1767" s="659">
        <v>278.60000000000002</v>
      </c>
    </row>
    <row r="1768" spans="2:13" ht="10.5" customHeight="1" x14ac:dyDescent="0.2">
      <c r="B1768" s="278" t="s">
        <v>397</v>
      </c>
      <c r="C1768" s="464">
        <v>386</v>
      </c>
      <c r="D1768" s="464">
        <v>12955</v>
      </c>
      <c r="E1768" s="489">
        <v>94.66</v>
      </c>
      <c r="F1768" s="263">
        <v>28.5</v>
      </c>
      <c r="G1768" s="457">
        <v>1226359</v>
      </c>
      <c r="H1768" s="457">
        <v>1508</v>
      </c>
      <c r="I1768" s="864">
        <v>1993</v>
      </c>
      <c r="J1768" s="659">
        <v>268.10000000000002</v>
      </c>
      <c r="K1768" s="659">
        <v>162.1</v>
      </c>
    </row>
    <row r="1769" spans="2:13" ht="10.5" customHeight="1" x14ac:dyDescent="0.2">
      <c r="B1769" s="278" t="s">
        <v>398</v>
      </c>
      <c r="C1769" s="464">
        <v>384</v>
      </c>
      <c r="D1769" s="464">
        <v>11244</v>
      </c>
      <c r="E1769" s="489">
        <v>99.89</v>
      </c>
      <c r="F1769" s="263">
        <v>31.6</v>
      </c>
      <c r="G1769" s="457">
        <v>1123207</v>
      </c>
      <c r="H1769" s="457">
        <v>1172</v>
      </c>
      <c r="I1769" s="864">
        <v>1994</v>
      </c>
      <c r="J1769" s="659">
        <v>760.1</v>
      </c>
      <c r="K1769" s="659">
        <v>434</v>
      </c>
    </row>
    <row r="1770" spans="2:13" ht="10.5" customHeight="1" x14ac:dyDescent="0.2">
      <c r="B1770" s="278" t="s">
        <v>399</v>
      </c>
      <c r="C1770" s="464">
        <v>394</v>
      </c>
      <c r="D1770" s="464">
        <v>15683</v>
      </c>
      <c r="E1770" s="489">
        <v>103.69</v>
      </c>
      <c r="F1770" s="263">
        <v>32.9</v>
      </c>
      <c r="G1770" s="457">
        <v>1626199</v>
      </c>
      <c r="H1770" s="457">
        <v>1668</v>
      </c>
      <c r="I1770" s="864">
        <v>1995</v>
      </c>
      <c r="J1770" s="659">
        <v>570</v>
      </c>
      <c r="K1770" s="659">
        <v>545.70000000000005</v>
      </c>
    </row>
    <row r="1771" spans="2:13" ht="10.5" customHeight="1" x14ac:dyDescent="0.2">
      <c r="B1771" s="278"/>
      <c r="C1771" s="464"/>
      <c r="D1771" s="464"/>
      <c r="E1771" s="489"/>
      <c r="F1771" s="263"/>
      <c r="G1771" s="457"/>
      <c r="H1771" s="457"/>
      <c r="I1771" s="864"/>
      <c r="J1771" s="659"/>
      <c r="K1771" s="659"/>
    </row>
    <row r="1772" spans="2:13" ht="10.5" customHeight="1" x14ac:dyDescent="0.2">
      <c r="B1772" s="278" t="s">
        <v>280</v>
      </c>
      <c r="C1772" s="464">
        <v>404</v>
      </c>
      <c r="D1772" s="464">
        <v>16714</v>
      </c>
      <c r="E1772" s="489">
        <v>104.79</v>
      </c>
      <c r="F1772" s="263">
        <v>32.5</v>
      </c>
      <c r="G1772" s="457">
        <v>1751424</v>
      </c>
      <c r="H1772" s="457">
        <v>1667</v>
      </c>
      <c r="I1772" s="864">
        <v>1996</v>
      </c>
      <c r="J1772" s="659">
        <v>1057.0999999999999</v>
      </c>
      <c r="K1772" s="659">
        <v>1320.1</v>
      </c>
    </row>
    <row r="1773" spans="2:13" ht="10.5" customHeight="1" x14ac:dyDescent="0.2">
      <c r="B1773" s="278" t="s">
        <v>281</v>
      </c>
      <c r="C1773" s="464">
        <v>412</v>
      </c>
      <c r="D1773" s="464">
        <v>20951</v>
      </c>
      <c r="E1773" s="489">
        <v>108.91</v>
      </c>
      <c r="F1773" s="263">
        <v>34.4</v>
      </c>
      <c r="G1773" s="457">
        <v>2281762</v>
      </c>
      <c r="H1773" s="457">
        <v>2269</v>
      </c>
      <c r="I1773" s="864">
        <v>1997</v>
      </c>
      <c r="J1773" s="659">
        <v>1078.3</v>
      </c>
      <c r="K1773" s="659">
        <v>1187.7</v>
      </c>
    </row>
    <row r="1774" spans="2:13" ht="10.5" customHeight="1" x14ac:dyDescent="0.2">
      <c r="B1774" s="278" t="s">
        <v>282</v>
      </c>
      <c r="C1774" s="464">
        <v>421</v>
      </c>
      <c r="D1774" s="464">
        <v>22155</v>
      </c>
      <c r="E1774" s="489">
        <v>119.11</v>
      </c>
      <c r="F1774" s="263">
        <v>37.5</v>
      </c>
      <c r="G1774" s="457">
        <v>2638855</v>
      </c>
      <c r="H1774" s="457">
        <v>2412</v>
      </c>
      <c r="I1774" s="864">
        <v>1998</v>
      </c>
      <c r="J1774" s="659">
        <v>1472</v>
      </c>
      <c r="K1774" s="659">
        <v>1776.9</v>
      </c>
      <c r="L1774" s="111"/>
      <c r="M1774" s="111"/>
    </row>
    <row r="1775" spans="2:13" ht="10.5" customHeight="1" x14ac:dyDescent="0.2">
      <c r="B1775" s="278" t="s">
        <v>283</v>
      </c>
      <c r="C1775" s="464">
        <v>417</v>
      </c>
      <c r="D1775" s="464">
        <v>22930</v>
      </c>
      <c r="E1775" s="489">
        <v>125.85</v>
      </c>
      <c r="F1775" s="263">
        <v>39.799999999999997</v>
      </c>
      <c r="G1775" s="457">
        <v>2885781</v>
      </c>
      <c r="H1775" s="457">
        <v>2646</v>
      </c>
      <c r="I1775" s="864">
        <v>1999</v>
      </c>
      <c r="J1775" s="659">
        <v>1440.5</v>
      </c>
      <c r="K1775" s="659">
        <v>1440.3</v>
      </c>
      <c r="L1775" s="113"/>
      <c r="M1775" s="58"/>
    </row>
    <row r="1776" spans="2:13" ht="10.5" customHeight="1" x14ac:dyDescent="0.2">
      <c r="B1776" s="462" t="s">
        <v>239</v>
      </c>
      <c r="C1776" s="464">
        <v>422</v>
      </c>
      <c r="D1776" s="464">
        <v>21223</v>
      </c>
      <c r="E1776" s="489">
        <v>121.36</v>
      </c>
      <c r="F1776" s="263">
        <v>39</v>
      </c>
      <c r="G1776" s="457">
        <v>2575635</v>
      </c>
      <c r="H1776" s="457">
        <v>2532</v>
      </c>
      <c r="I1776" s="864">
        <v>2000</v>
      </c>
      <c r="J1776" s="659">
        <v>1707.5</v>
      </c>
      <c r="K1776" s="659">
        <v>1856.4</v>
      </c>
      <c r="L1776" s="113"/>
      <c r="M1776" s="58"/>
    </row>
    <row r="1777" spans="2:13" ht="10.5" customHeight="1" x14ac:dyDescent="0.2">
      <c r="B1777" s="278"/>
      <c r="C1777" s="464"/>
      <c r="D1777" s="464"/>
      <c r="E1777" s="489"/>
      <c r="F1777" s="263"/>
      <c r="G1777" s="457"/>
      <c r="H1777" s="457"/>
      <c r="I1777" s="864"/>
      <c r="J1777" s="659"/>
      <c r="K1777" s="659"/>
      <c r="L1777" s="114"/>
      <c r="M1777" s="112"/>
    </row>
    <row r="1778" spans="2:13" ht="10.5" customHeight="1" x14ac:dyDescent="0.2">
      <c r="B1778" s="278" t="s">
        <v>284</v>
      </c>
      <c r="C1778" s="464">
        <v>429</v>
      </c>
      <c r="D1778" s="464">
        <v>23876</v>
      </c>
      <c r="E1778" s="489">
        <v>130.5</v>
      </c>
      <c r="F1778" s="263">
        <v>40.9</v>
      </c>
      <c r="G1778" s="457">
        <v>3115839</v>
      </c>
      <c r="H1778" s="457">
        <v>2729</v>
      </c>
      <c r="I1778" s="864">
        <v>2001</v>
      </c>
      <c r="J1778" s="659">
        <v>1725.5</v>
      </c>
      <c r="K1778" s="659">
        <v>2702.8</v>
      </c>
      <c r="L1778" s="113"/>
      <c r="M1778" s="58"/>
    </row>
    <row r="1779" spans="2:13" ht="10.5" customHeight="1" x14ac:dyDescent="0.2">
      <c r="B1779" s="278" t="s">
        <v>285</v>
      </c>
      <c r="C1779" s="464">
        <v>432</v>
      </c>
      <c r="D1779" s="464">
        <v>21157</v>
      </c>
      <c r="E1779" s="489">
        <v>160.22999999999999</v>
      </c>
      <c r="F1779" s="263">
        <v>48.7</v>
      </c>
      <c r="G1779" s="457">
        <v>3389987</v>
      </c>
      <c r="H1779" s="457">
        <v>2396</v>
      </c>
      <c r="I1779" s="864">
        <v>2002</v>
      </c>
      <c r="J1779" s="662">
        <v>1321.3</v>
      </c>
      <c r="K1779" s="664">
        <v>2280.8000000000002</v>
      </c>
      <c r="L1779" s="113"/>
      <c r="M1779" s="58"/>
    </row>
    <row r="1780" spans="2:13" ht="10.5" customHeight="1" x14ac:dyDescent="0.2">
      <c r="B1780" s="278" t="s">
        <v>238</v>
      </c>
      <c r="C1780" s="493">
        <v>430</v>
      </c>
      <c r="D1780" s="493">
        <v>23013</v>
      </c>
      <c r="E1780" s="506">
        <v>171.78</v>
      </c>
      <c r="F1780" s="501">
        <v>53.8</v>
      </c>
      <c r="G1780" s="511">
        <v>3953173</v>
      </c>
      <c r="H1780" s="458">
        <v>2763</v>
      </c>
      <c r="I1780" s="864">
        <v>2003</v>
      </c>
      <c r="J1780" s="662">
        <v>1166.5</v>
      </c>
      <c r="K1780" s="664">
        <v>1786.9</v>
      </c>
      <c r="L1780" s="113"/>
      <c r="M1780" s="58"/>
    </row>
    <row r="1781" spans="2:13" ht="10.5" customHeight="1" x14ac:dyDescent="0.2">
      <c r="B1781" s="299" t="s">
        <v>638</v>
      </c>
      <c r="C1781" s="466">
        <v>427</v>
      </c>
      <c r="D1781" s="466">
        <v>20419</v>
      </c>
      <c r="E1781" s="490">
        <v>169.08</v>
      </c>
      <c r="F1781" s="480">
        <v>54.1</v>
      </c>
      <c r="G1781" s="458">
        <v>3452433</v>
      </c>
      <c r="H1781" s="458">
        <v>2419</v>
      </c>
      <c r="I1781" s="863">
        <v>2004</v>
      </c>
      <c r="J1781" s="662">
        <v>1285.8</v>
      </c>
      <c r="K1781" s="664">
        <v>1590.7</v>
      </c>
    </row>
    <row r="1782" spans="2:13" ht="10.5" customHeight="1" x14ac:dyDescent="0.2">
      <c r="B1782" s="299" t="s">
        <v>666</v>
      </c>
      <c r="C1782" s="466">
        <v>425</v>
      </c>
      <c r="D1782" s="466">
        <v>19095</v>
      </c>
      <c r="E1782" s="490">
        <v>159.55000000000001</v>
      </c>
      <c r="F1782" s="480">
        <v>51.6</v>
      </c>
      <c r="G1782" s="458">
        <v>3046569</v>
      </c>
      <c r="H1782" s="458">
        <v>2218</v>
      </c>
      <c r="I1782" s="863">
        <v>2005</v>
      </c>
      <c r="J1782" s="664">
        <v>1596.6</v>
      </c>
      <c r="K1782" s="664">
        <v>1991.8</v>
      </c>
    </row>
    <row r="1783" spans="2:13" ht="10.5" customHeight="1" x14ac:dyDescent="0.2">
      <c r="B1783" s="299"/>
      <c r="C1783" s="466"/>
      <c r="D1783" s="466"/>
      <c r="E1783" s="490"/>
      <c r="F1783" s="480"/>
      <c r="G1783" s="458"/>
      <c r="H1783" s="458"/>
      <c r="I1783" s="863"/>
      <c r="J1783" s="664"/>
      <c r="K1783" s="664"/>
    </row>
    <row r="1784" spans="2:13" ht="10.5" customHeight="1" x14ac:dyDescent="0.2">
      <c r="B1784" s="278" t="s">
        <v>444</v>
      </c>
      <c r="C1784" s="466">
        <v>424</v>
      </c>
      <c r="D1784" s="466">
        <v>21052</v>
      </c>
      <c r="E1784" s="490">
        <v>173.59</v>
      </c>
      <c r="F1784" s="480">
        <v>54.2</v>
      </c>
      <c r="G1784" s="458">
        <v>3654463</v>
      </c>
      <c r="H1784" s="458">
        <v>2507</v>
      </c>
      <c r="I1784" s="863">
        <v>2006</v>
      </c>
      <c r="J1784" s="664">
        <v>2959.9</v>
      </c>
      <c r="K1784" s="664">
        <v>3385</v>
      </c>
    </row>
    <row r="1785" spans="2:13" ht="10.5" customHeight="1" x14ac:dyDescent="0.2">
      <c r="B1785" s="521" t="s">
        <v>332</v>
      </c>
      <c r="C1785" s="466">
        <v>420</v>
      </c>
      <c r="D1785" s="466">
        <v>20278</v>
      </c>
      <c r="E1785" s="490">
        <v>179.89</v>
      </c>
      <c r="F1785" s="480">
        <v>61.4</v>
      </c>
      <c r="G1785" s="458">
        <v>3647917</v>
      </c>
      <c r="H1785" s="474">
        <v>2235</v>
      </c>
      <c r="I1785" s="863">
        <v>2007</v>
      </c>
      <c r="J1785" s="657">
        <v>1168.5999999999999</v>
      </c>
      <c r="K1785" s="657">
        <v>2703.7</v>
      </c>
    </row>
    <row r="1786" spans="2:13" ht="10.5" customHeight="1" x14ac:dyDescent="0.2">
      <c r="B1786" s="278" t="s">
        <v>716</v>
      </c>
      <c r="C1786" s="466">
        <v>413</v>
      </c>
      <c r="D1786" s="466">
        <v>19724</v>
      </c>
      <c r="E1786" s="490">
        <v>196.77</v>
      </c>
      <c r="F1786" s="480">
        <v>63.5</v>
      </c>
      <c r="G1786" s="458">
        <v>3881075</v>
      </c>
      <c r="H1786" s="474">
        <v>2281</v>
      </c>
      <c r="I1786" s="863">
        <v>2008</v>
      </c>
      <c r="J1786" s="657">
        <v>974.2</v>
      </c>
      <c r="K1786" s="657">
        <v>3229.6</v>
      </c>
    </row>
    <row r="1787" spans="2:13" ht="10.5" customHeight="1" x14ac:dyDescent="0.2">
      <c r="B1787" s="280">
        <v>39692</v>
      </c>
      <c r="C1787" s="466">
        <v>389</v>
      </c>
      <c r="D1787" s="466">
        <v>19255</v>
      </c>
      <c r="E1787" s="490">
        <v>210.61</v>
      </c>
      <c r="F1787" s="480">
        <v>73.2</v>
      </c>
      <c r="G1787" s="458">
        <v>4055381</v>
      </c>
      <c r="H1787" s="458">
        <v>2269</v>
      </c>
      <c r="I1787" s="863">
        <v>2009</v>
      </c>
      <c r="J1787" s="664">
        <v>905.5</v>
      </c>
      <c r="K1787" s="664">
        <v>3152.8</v>
      </c>
    </row>
    <row r="1788" spans="2:13" ht="10.5" customHeight="1" x14ac:dyDescent="0.2">
      <c r="B1788" s="280">
        <v>40087</v>
      </c>
      <c r="C1788" s="466">
        <v>382</v>
      </c>
      <c r="D1788" s="466">
        <v>18655</v>
      </c>
      <c r="E1788" s="490">
        <v>284.26</v>
      </c>
      <c r="F1788" s="480">
        <v>86.9</v>
      </c>
      <c r="G1788" s="458">
        <v>5302896</v>
      </c>
      <c r="H1788" s="458">
        <v>2187</v>
      </c>
      <c r="I1788" s="863">
        <v>2010</v>
      </c>
      <c r="J1788" s="664">
        <v>766.2</v>
      </c>
      <c r="K1788" s="664">
        <v>2352</v>
      </c>
    </row>
    <row r="1789" spans="2:13" ht="10.5" customHeight="1" x14ac:dyDescent="0.2">
      <c r="B1789" s="280"/>
      <c r="C1789" s="466"/>
      <c r="D1789" s="466"/>
      <c r="E1789" s="490"/>
      <c r="F1789" s="480"/>
      <c r="G1789" s="458"/>
      <c r="H1789" s="458"/>
      <c r="I1789" s="863"/>
      <c r="J1789" s="664"/>
      <c r="K1789" s="664"/>
    </row>
    <row r="1790" spans="2:13" ht="10.5" customHeight="1" x14ac:dyDescent="0.2">
      <c r="B1790" s="280">
        <v>40483</v>
      </c>
      <c r="C1790" s="466">
        <v>376</v>
      </c>
      <c r="D1790" s="466">
        <v>16016</v>
      </c>
      <c r="E1790" s="490">
        <v>311.54000000000002</v>
      </c>
      <c r="F1790" s="480">
        <v>100</v>
      </c>
      <c r="G1790" s="458">
        <v>4989675</v>
      </c>
      <c r="H1790" s="458">
        <v>1961</v>
      </c>
      <c r="I1790" s="863">
        <v>2011</v>
      </c>
      <c r="J1790" s="664">
        <v>378</v>
      </c>
      <c r="K1790" s="664">
        <v>1066</v>
      </c>
    </row>
    <row r="1791" spans="2:13" ht="10.5" customHeight="1" x14ac:dyDescent="0.2">
      <c r="B1791" s="299" t="s">
        <v>293</v>
      </c>
      <c r="C1791" s="588">
        <v>367</v>
      </c>
      <c r="D1791" s="588">
        <v>16800</v>
      </c>
      <c r="E1791" s="592">
        <v>352.38</v>
      </c>
      <c r="F1791" s="910">
        <v>110.1</v>
      </c>
      <c r="G1791" s="137">
        <v>5920082</v>
      </c>
      <c r="H1791" s="137">
        <v>1822</v>
      </c>
      <c r="I1791" s="915">
        <v>2012</v>
      </c>
      <c r="J1791" s="664">
        <v>137.19999999999999</v>
      </c>
      <c r="K1791" s="664">
        <v>566</v>
      </c>
    </row>
    <row r="1792" spans="2:13" ht="10.5" customHeight="1" x14ac:dyDescent="0.2">
      <c r="B1792" s="299" t="s">
        <v>1153</v>
      </c>
      <c r="C1792" s="588">
        <v>380</v>
      </c>
      <c r="D1792" s="588">
        <v>17278</v>
      </c>
      <c r="E1792" s="592">
        <v>389.08</v>
      </c>
      <c r="F1792" s="910">
        <v>121.7</v>
      </c>
      <c r="G1792" s="137">
        <v>6722532</v>
      </c>
      <c r="H1792" s="137">
        <v>1952</v>
      </c>
      <c r="I1792" s="915">
        <v>2013</v>
      </c>
      <c r="J1792" s="664">
        <v>249.8</v>
      </c>
      <c r="K1792" s="664">
        <v>1173</v>
      </c>
    </row>
    <row r="1793" spans="2:11" ht="10.5" customHeight="1" x14ac:dyDescent="0.2">
      <c r="B1793" s="299" t="s">
        <v>1189</v>
      </c>
      <c r="C1793" s="588">
        <v>379</v>
      </c>
      <c r="D1793" s="588">
        <v>20033</v>
      </c>
      <c r="E1793" s="592">
        <v>394.63</v>
      </c>
      <c r="F1793" s="910">
        <v>121.1</v>
      </c>
      <c r="G1793" s="137">
        <v>7905610</v>
      </c>
      <c r="H1793" s="137">
        <v>2343</v>
      </c>
      <c r="I1793" s="915">
        <v>2014</v>
      </c>
      <c r="J1793" s="664">
        <v>800.4</v>
      </c>
      <c r="K1793" s="664">
        <v>3418.8</v>
      </c>
    </row>
    <row r="1794" spans="2:11" ht="10.5" customHeight="1" x14ac:dyDescent="0.2">
      <c r="B1794" s="299" t="s">
        <v>1190</v>
      </c>
      <c r="C1794" s="588">
        <v>382</v>
      </c>
      <c r="D1794" s="588">
        <v>17756</v>
      </c>
      <c r="E1794" s="592">
        <v>433.9</v>
      </c>
      <c r="F1794" s="910">
        <v>132</v>
      </c>
      <c r="G1794" s="137">
        <v>7704128</v>
      </c>
      <c r="H1794" s="137">
        <v>2108</v>
      </c>
      <c r="I1794" s="915">
        <v>2015</v>
      </c>
      <c r="J1794" s="664">
        <v>458.6</v>
      </c>
      <c r="K1794" s="664">
        <v>2015</v>
      </c>
    </row>
    <row r="1795" spans="2:11" ht="10.5" customHeight="1" x14ac:dyDescent="0.2">
      <c r="B1795" s="299"/>
      <c r="C1795" s="588"/>
      <c r="D1795" s="588"/>
      <c r="E1795" s="592"/>
      <c r="F1795" s="910"/>
      <c r="G1795" s="137"/>
      <c r="H1795" s="137"/>
      <c r="I1795" s="915"/>
      <c r="J1795" s="664"/>
      <c r="K1795" s="664"/>
    </row>
    <row r="1796" spans="2:11" ht="10.5" customHeight="1" x14ac:dyDescent="0.2">
      <c r="B1796" s="299" t="s">
        <v>1230</v>
      </c>
      <c r="C1796" s="588">
        <v>362</v>
      </c>
      <c r="D1796" s="588">
        <v>14861</v>
      </c>
      <c r="E1796" s="592">
        <v>457.02</v>
      </c>
      <c r="F1796" s="910">
        <v>145.6</v>
      </c>
      <c r="G1796" s="137">
        <v>6791958</v>
      </c>
      <c r="H1796" s="137">
        <v>1620</v>
      </c>
      <c r="I1796" s="915">
        <v>2016</v>
      </c>
      <c r="J1796" s="664">
        <v>46.8</v>
      </c>
      <c r="K1796" s="664">
        <v>379.7</v>
      </c>
    </row>
    <row r="1797" spans="2:11" ht="10.5" customHeight="1" x14ac:dyDescent="0.2">
      <c r="B1797" s="299" t="s">
        <v>1250</v>
      </c>
      <c r="C1797" s="588">
        <v>362</v>
      </c>
      <c r="D1797" s="588">
        <v>15074</v>
      </c>
      <c r="E1797" s="592">
        <v>564.39</v>
      </c>
      <c r="F1797" s="910">
        <v>170.7</v>
      </c>
      <c r="G1797" s="137">
        <v>8507959</v>
      </c>
      <c r="H1797" s="137">
        <v>1539</v>
      </c>
      <c r="I1797" s="915">
        <v>2017</v>
      </c>
      <c r="J1797" s="1289">
        <v>4.9000000000000004</v>
      </c>
      <c r="K1797" s="1341">
        <v>17.5</v>
      </c>
    </row>
    <row r="1798" spans="2:11" ht="10.5" customHeight="1" x14ac:dyDescent="0.2">
      <c r="B1798" s="299" t="s">
        <v>1305</v>
      </c>
      <c r="C1798" s="588">
        <v>361</v>
      </c>
      <c r="D1798" s="588">
        <v>17388</v>
      </c>
      <c r="E1798" s="592" t="s">
        <v>1428</v>
      </c>
      <c r="F1798" s="910" t="s">
        <v>1427</v>
      </c>
      <c r="G1798" s="137">
        <v>9084627</v>
      </c>
      <c r="H1798" s="137">
        <v>1986</v>
      </c>
      <c r="I1798" s="915">
        <v>2018</v>
      </c>
      <c r="J1798" s="1289" t="s">
        <v>1426</v>
      </c>
      <c r="K1798" s="1341" t="s">
        <v>1598</v>
      </c>
    </row>
    <row r="1799" spans="2:11" ht="10.5" customHeight="1" x14ac:dyDescent="0.2">
      <c r="B1799" s="299" t="s">
        <v>1332</v>
      </c>
      <c r="C1799" s="588">
        <v>395</v>
      </c>
      <c r="D1799" s="588">
        <v>19302</v>
      </c>
      <c r="E1799" s="592">
        <v>451.58</v>
      </c>
      <c r="F1799" s="910">
        <v>152.4</v>
      </c>
      <c r="G1799" s="137">
        <v>8716256</v>
      </c>
      <c r="H1799" s="137">
        <v>2183</v>
      </c>
      <c r="I1799" s="915">
        <v>2019</v>
      </c>
      <c r="J1799" s="1289" t="s">
        <v>1425</v>
      </c>
      <c r="K1799" s="1341" t="s">
        <v>1597</v>
      </c>
    </row>
    <row r="1800" spans="2:11" ht="10.5" customHeight="1" x14ac:dyDescent="0.2">
      <c r="B1800" s="299" t="s">
        <v>1423</v>
      </c>
      <c r="C1800" s="588">
        <v>355</v>
      </c>
      <c r="D1800" s="588">
        <v>19242</v>
      </c>
      <c r="E1800" s="592">
        <v>517.87</v>
      </c>
      <c r="F1800" s="910">
        <v>159.6</v>
      </c>
      <c r="G1800" s="137">
        <v>9993815</v>
      </c>
      <c r="H1800" s="137">
        <v>2217</v>
      </c>
      <c r="I1800" s="915">
        <v>2020</v>
      </c>
      <c r="J1800" s="1289">
        <v>967.6</v>
      </c>
      <c r="K1800" s="1341">
        <v>4437.8999999999996</v>
      </c>
    </row>
    <row r="1801" spans="2:11" ht="10.5" customHeight="1" x14ac:dyDescent="0.2">
      <c r="B1801" s="299"/>
      <c r="C1801" s="588"/>
      <c r="D1801" s="588"/>
      <c r="E1801" s="592"/>
      <c r="F1801" s="910"/>
      <c r="G1801" s="137"/>
      <c r="H1801" s="137"/>
      <c r="I1801" s="915"/>
      <c r="J1801" s="1289"/>
      <c r="K1801" s="1341"/>
    </row>
    <row r="1802" spans="2:11" ht="10.5" customHeight="1" x14ac:dyDescent="0.2">
      <c r="B1802" s="300" t="s">
        <v>1812</v>
      </c>
      <c r="C1802" s="587">
        <v>354</v>
      </c>
      <c r="D1802" s="587">
        <v>18220</v>
      </c>
      <c r="E1802" s="589">
        <v>611.13</v>
      </c>
      <c r="F1802" s="912">
        <v>181.7</v>
      </c>
      <c r="G1802" s="591">
        <v>11135074</v>
      </c>
      <c r="H1802" s="591">
        <v>2018</v>
      </c>
      <c r="I1802" s="871">
        <v>2021</v>
      </c>
      <c r="J1802" s="1340">
        <v>542.20000000000005</v>
      </c>
      <c r="K1802" s="1109">
        <v>2899.8</v>
      </c>
    </row>
    <row r="1803" spans="2:11" ht="6" customHeight="1" x14ac:dyDescent="0.2">
      <c r="B1803" s="1103"/>
      <c r="C1803" s="1137"/>
      <c r="D1803" s="1137"/>
      <c r="E1803" s="1138"/>
      <c r="F1803" s="177"/>
      <c r="G1803" s="142"/>
      <c r="H1803" s="1139"/>
      <c r="I1803" s="1140"/>
    </row>
    <row r="1804" spans="2:11" s="431" customFormat="1" ht="10.5" customHeight="1" x14ac:dyDescent="0.2">
      <c r="B1804" s="1097" t="s">
        <v>919</v>
      </c>
      <c r="C1804" s="1097"/>
      <c r="D1804" s="1097"/>
      <c r="E1804" s="1097"/>
      <c r="F1804" s="1097"/>
    </row>
    <row r="1805" spans="2:11" s="431" customFormat="1" ht="10.5" customHeight="1" x14ac:dyDescent="0.2">
      <c r="B1805" s="1797" t="s">
        <v>1236</v>
      </c>
      <c r="C1805" s="1798"/>
      <c r="D1805" s="1798"/>
      <c r="E1805" s="1798"/>
      <c r="F1805" s="1798"/>
    </row>
    <row r="1806" spans="2:11" s="431" customFormat="1" ht="10.5" customHeight="1" x14ac:dyDescent="0.2">
      <c r="B1806" s="1097" t="s">
        <v>920</v>
      </c>
      <c r="C1806" s="1097"/>
      <c r="D1806" s="1097"/>
      <c r="E1806" s="1097"/>
      <c r="F1806" s="1097"/>
    </row>
    <row r="1807" spans="2:11" s="431" customFormat="1" ht="10.5" customHeight="1" x14ac:dyDescent="0.2">
      <c r="B1807" s="1097" t="s">
        <v>921</v>
      </c>
      <c r="C1807" s="1097"/>
      <c r="D1807" s="1097"/>
      <c r="E1807" s="1097"/>
      <c r="F1807" s="1097"/>
    </row>
    <row r="1808" spans="2:11" ht="10.5" customHeight="1" x14ac:dyDescent="0.2">
      <c r="B1808" s="47"/>
    </row>
    <row r="1809" spans="2:2" ht="10.5" customHeight="1" x14ac:dyDescent="0.2">
      <c r="B1809" s="47"/>
    </row>
    <row r="1810" spans="2:2" ht="10.5" customHeight="1" x14ac:dyDescent="0.2">
      <c r="B1810" s="47"/>
    </row>
    <row r="1811" spans="2:2" ht="10.5" customHeight="1" x14ac:dyDescent="0.2">
      <c r="B1811" s="47"/>
    </row>
    <row r="1812" spans="2:2" ht="10.5" customHeight="1" x14ac:dyDescent="0.2">
      <c r="B1812" s="47"/>
    </row>
    <row r="1813" spans="2:2" ht="10.5" customHeight="1" x14ac:dyDescent="0.2">
      <c r="B1813" s="1095"/>
    </row>
    <row r="1814" spans="2:2" ht="10.5" customHeight="1" x14ac:dyDescent="0.2">
      <c r="B1814" s="1095"/>
    </row>
    <row r="1815" spans="2:2" ht="10.5" customHeight="1" x14ac:dyDescent="0.2">
      <c r="B1815" s="1095"/>
    </row>
    <row r="1816" spans="2:2" ht="10.5" customHeight="1" x14ac:dyDescent="0.2">
      <c r="B1816" s="1095"/>
    </row>
    <row r="1817" spans="2:2" ht="10.5" customHeight="1" x14ac:dyDescent="0.2">
      <c r="B1817" s="1095"/>
    </row>
    <row r="1818" spans="2:2" ht="10.5" customHeight="1" x14ac:dyDescent="0.2">
      <c r="B1818" s="1095"/>
    </row>
    <row r="1819" spans="2:2" ht="10.5" customHeight="1" x14ac:dyDescent="0.2">
      <c r="B1819" s="1095"/>
    </row>
    <row r="1820" spans="2:2" ht="10.5" customHeight="1" x14ac:dyDescent="0.2">
      <c r="B1820" s="1095"/>
    </row>
    <row r="1821" spans="2:2" ht="10.5" customHeight="1" x14ac:dyDescent="0.2">
      <c r="B1821" s="1095"/>
    </row>
    <row r="1822" spans="2:2" ht="10.5" customHeight="1" x14ac:dyDescent="0.2">
      <c r="B1822" s="1095"/>
    </row>
    <row r="1823" spans="2:2" ht="10.5" customHeight="1" x14ac:dyDescent="0.2">
      <c r="B1823" s="1095"/>
    </row>
    <row r="1824" spans="2:2" ht="10.5" customHeight="1" x14ac:dyDescent="0.2">
      <c r="B1824" s="1095"/>
    </row>
    <row r="1825" spans="2:2" ht="10.5" customHeight="1" x14ac:dyDescent="0.2">
      <c r="B1825" s="1095"/>
    </row>
    <row r="1826" spans="2:2" ht="10.5" customHeight="1" x14ac:dyDescent="0.2">
      <c r="B1826" s="1095"/>
    </row>
    <row r="1827" spans="2:2" ht="10.5" customHeight="1" x14ac:dyDescent="0.2">
      <c r="B1827" s="1095"/>
    </row>
    <row r="1828" spans="2:2" ht="10.5" customHeight="1" x14ac:dyDescent="0.2">
      <c r="B1828" s="1095"/>
    </row>
    <row r="1829" spans="2:2" ht="10.5" customHeight="1" x14ac:dyDescent="0.2">
      <c r="B1829" s="47"/>
    </row>
    <row r="1830" spans="2:2" ht="10.5" customHeight="1" x14ac:dyDescent="0.2">
      <c r="B1830" s="47"/>
    </row>
    <row r="1831" spans="2:2" ht="10.5" customHeight="1" x14ac:dyDescent="0.2">
      <c r="B1831" s="47"/>
    </row>
    <row r="1832" spans="2:2" ht="10.5" customHeight="1" x14ac:dyDescent="0.2">
      <c r="B1832" s="47"/>
    </row>
    <row r="1833" spans="2:2" ht="10.5" customHeight="1" x14ac:dyDescent="0.2">
      <c r="B1833" s="47"/>
    </row>
    <row r="1834" spans="2:2" ht="10.5" customHeight="1" x14ac:dyDescent="0.2">
      <c r="B1834" s="47"/>
    </row>
    <row r="1835" spans="2:2" ht="10.5" customHeight="1" x14ac:dyDescent="0.2">
      <c r="B1835" s="47"/>
    </row>
    <row r="1836" spans="2:2" ht="10.5" customHeight="1" x14ac:dyDescent="0.2">
      <c r="B1836" s="47"/>
    </row>
    <row r="1837" spans="2:2" ht="10.5" customHeight="1" x14ac:dyDescent="0.2">
      <c r="B1837" s="47"/>
    </row>
    <row r="1838" spans="2:2" ht="10.5" customHeight="1" x14ac:dyDescent="0.2">
      <c r="B1838" s="1095"/>
    </row>
    <row r="1839" spans="2:2" ht="10.5" customHeight="1" x14ac:dyDescent="0.2">
      <c r="B1839" s="47"/>
    </row>
    <row r="1840" spans="2:2" ht="10.5" customHeight="1" x14ac:dyDescent="0.2">
      <c r="B1840" s="47"/>
    </row>
    <row r="1841" spans="2:10" ht="10.5" customHeight="1" x14ac:dyDescent="0.2">
      <c r="B1841" s="47"/>
    </row>
    <row r="1842" spans="2:10" ht="10.5" customHeight="1" x14ac:dyDescent="0.2">
      <c r="B1842" s="47"/>
    </row>
    <row r="1843" spans="2:10" ht="10.5" customHeight="1" x14ac:dyDescent="0.2">
      <c r="B1843" s="47"/>
      <c r="G1843" s="144">
        <v>26</v>
      </c>
    </row>
    <row r="1844" spans="2:10" ht="10.5" customHeight="1" x14ac:dyDescent="0.2">
      <c r="B1844" s="47"/>
    </row>
    <row r="1845" spans="2:10" ht="10.5" customHeight="1" x14ac:dyDescent="0.2">
      <c r="B1845" s="47"/>
    </row>
    <row r="1846" spans="2:10" ht="11.45" customHeight="1" x14ac:dyDescent="0.2">
      <c r="B1846" s="1322" t="s">
        <v>1701</v>
      </c>
      <c r="C1846" s="60"/>
      <c r="D1846" s="59"/>
      <c r="E1846" s="59"/>
      <c r="F1846" s="59"/>
      <c r="G1846" s="59"/>
      <c r="H1846" s="59"/>
      <c r="I1846" s="59"/>
      <c r="J1846" s="59"/>
    </row>
    <row r="1847" spans="2:10" ht="11.45" customHeight="1" x14ac:dyDescent="0.2">
      <c r="B1847" s="1763" t="s">
        <v>780</v>
      </c>
      <c r="C1847" s="1756" t="s">
        <v>428</v>
      </c>
      <c r="D1847" s="1756" t="s">
        <v>435</v>
      </c>
      <c r="E1847" s="1756" t="s">
        <v>294</v>
      </c>
      <c r="F1847" s="1756" t="s">
        <v>922</v>
      </c>
      <c r="G1847" s="1787" t="s">
        <v>39</v>
      </c>
      <c r="H1847" s="1788"/>
      <c r="I1847" s="1789"/>
      <c r="J1847" s="1763" t="s">
        <v>1407</v>
      </c>
    </row>
    <row r="1848" spans="2:10" ht="11.25" customHeight="1" x14ac:dyDescent="0.2">
      <c r="B1848" s="1781"/>
      <c r="C1848" s="1772"/>
      <c r="D1848" s="1772"/>
      <c r="E1848" s="1772"/>
      <c r="F1848" s="1772"/>
      <c r="G1848" s="1787" t="s">
        <v>40</v>
      </c>
      <c r="H1848" s="1789"/>
      <c r="I1848" s="1756" t="s">
        <v>97</v>
      </c>
      <c r="J1848" s="1781"/>
    </row>
    <row r="1849" spans="2:10" ht="11.25" customHeight="1" x14ac:dyDescent="0.2">
      <c r="B1849" s="1781"/>
      <c r="C1849" s="1757"/>
      <c r="D1849" s="1757"/>
      <c r="E1849" s="1757"/>
      <c r="F1849" s="1757"/>
      <c r="G1849" s="1321" t="s">
        <v>41</v>
      </c>
      <c r="H1849" s="1321" t="s">
        <v>1408</v>
      </c>
      <c r="I1849" s="1757"/>
      <c r="J1849" s="1781"/>
    </row>
    <row r="1850" spans="2:10" ht="10.5" customHeight="1" x14ac:dyDescent="0.2">
      <c r="B1850" s="1764"/>
      <c r="C1850" s="1101" t="s">
        <v>42</v>
      </c>
      <c r="D1850" s="1101" t="s">
        <v>1092</v>
      </c>
      <c r="E1850" s="1101" t="s">
        <v>799</v>
      </c>
      <c r="F1850" s="1101" t="s">
        <v>441</v>
      </c>
      <c r="G1850" s="1753" t="s">
        <v>131</v>
      </c>
      <c r="H1850" s="1755"/>
      <c r="I1850" s="1101" t="s">
        <v>236</v>
      </c>
      <c r="J1850" s="1764"/>
    </row>
    <row r="1851" spans="2:10" ht="10.5" customHeight="1" x14ac:dyDescent="0.2">
      <c r="B1851" s="278" t="s">
        <v>682</v>
      </c>
      <c r="C1851" s="518">
        <v>4400</v>
      </c>
      <c r="D1851" s="518">
        <v>9473</v>
      </c>
      <c r="E1851" s="518">
        <v>1500.6</v>
      </c>
      <c r="F1851" s="509">
        <v>9892</v>
      </c>
      <c r="G1851" s="477">
        <v>172.8</v>
      </c>
      <c r="H1851" s="477">
        <v>161.6</v>
      </c>
      <c r="I1851" s="526">
        <v>11</v>
      </c>
      <c r="J1851" s="864" t="s">
        <v>683</v>
      </c>
    </row>
    <row r="1852" spans="2:10" ht="10.5" customHeight="1" x14ac:dyDescent="0.2">
      <c r="B1852" s="278" t="s">
        <v>683</v>
      </c>
      <c r="C1852" s="518">
        <v>4200</v>
      </c>
      <c r="D1852" s="518">
        <v>10085</v>
      </c>
      <c r="E1852" s="518">
        <v>1775.9</v>
      </c>
      <c r="F1852" s="509">
        <v>12185</v>
      </c>
      <c r="G1852" s="477">
        <v>189.5</v>
      </c>
      <c r="H1852" s="477">
        <v>178.3</v>
      </c>
      <c r="I1852" s="526">
        <v>13</v>
      </c>
      <c r="J1852" s="864" t="s">
        <v>397</v>
      </c>
    </row>
    <row r="1853" spans="2:10" ht="10.5" customHeight="1" x14ac:dyDescent="0.2">
      <c r="B1853" s="278" t="s">
        <v>397</v>
      </c>
      <c r="C1853" s="518">
        <v>4250</v>
      </c>
      <c r="D1853" s="518">
        <v>11685</v>
      </c>
      <c r="E1853" s="518">
        <v>1977.1</v>
      </c>
      <c r="F1853" s="509">
        <v>15998</v>
      </c>
      <c r="G1853" s="477">
        <v>205.5</v>
      </c>
      <c r="H1853" s="477">
        <v>194.3</v>
      </c>
      <c r="I1853" s="526">
        <v>13</v>
      </c>
      <c r="J1853" s="864" t="s">
        <v>398</v>
      </c>
    </row>
    <row r="1854" spans="2:10" ht="10.5" customHeight="1" x14ac:dyDescent="0.2">
      <c r="B1854" s="278" t="s">
        <v>398</v>
      </c>
      <c r="C1854" s="518" t="s">
        <v>400</v>
      </c>
      <c r="D1854" s="518">
        <v>19214</v>
      </c>
      <c r="E1854" s="465" t="s">
        <v>400</v>
      </c>
      <c r="F1854" s="509">
        <v>31580</v>
      </c>
      <c r="G1854" s="477" t="s">
        <v>400</v>
      </c>
      <c r="H1854" s="477" t="s">
        <v>400</v>
      </c>
      <c r="I1854" s="526" t="s">
        <v>400</v>
      </c>
      <c r="J1854" s="864" t="s">
        <v>399</v>
      </c>
    </row>
    <row r="1855" spans="2:10" ht="10.5" customHeight="1" x14ac:dyDescent="0.2">
      <c r="B1855" s="278" t="s">
        <v>399</v>
      </c>
      <c r="C1855" s="475" t="s">
        <v>400</v>
      </c>
      <c r="D1855" s="475" t="s">
        <v>400</v>
      </c>
      <c r="E1855" s="465" t="s">
        <v>400</v>
      </c>
      <c r="F1855" s="509">
        <v>25400</v>
      </c>
      <c r="G1855" s="477" t="s">
        <v>400</v>
      </c>
      <c r="H1855" s="477" t="s">
        <v>400</v>
      </c>
      <c r="I1855" s="526" t="s">
        <v>400</v>
      </c>
      <c r="J1855" s="864" t="s">
        <v>280</v>
      </c>
    </row>
    <row r="1856" spans="2:10" ht="10.5" customHeight="1" x14ac:dyDescent="0.2">
      <c r="B1856" s="278"/>
      <c r="C1856" s="475"/>
      <c r="D1856" s="475"/>
      <c r="E1856" s="465"/>
      <c r="F1856" s="509"/>
      <c r="G1856" s="477"/>
      <c r="H1856" s="477"/>
      <c r="I1856" s="526"/>
      <c r="J1856" s="864"/>
    </row>
    <row r="1857" spans="2:10" ht="10.5" customHeight="1" x14ac:dyDescent="0.2">
      <c r="B1857" s="278" t="s">
        <v>280</v>
      </c>
      <c r="C1857" s="475" t="s">
        <v>400</v>
      </c>
      <c r="D1857" s="475" t="s">
        <v>400</v>
      </c>
      <c r="E1857" s="465" t="s">
        <v>400</v>
      </c>
      <c r="F1857" s="509">
        <v>22826</v>
      </c>
      <c r="G1857" s="477" t="s">
        <v>400</v>
      </c>
      <c r="H1857" s="477" t="s">
        <v>400</v>
      </c>
      <c r="I1857" s="526" t="s">
        <v>400</v>
      </c>
      <c r="J1857" s="864" t="s">
        <v>281</v>
      </c>
    </row>
    <row r="1858" spans="2:10" ht="10.5" customHeight="1" x14ac:dyDescent="0.2">
      <c r="B1858" s="278" t="s">
        <v>281</v>
      </c>
      <c r="C1858" s="475" t="s">
        <v>400</v>
      </c>
      <c r="D1858" s="475" t="s">
        <v>400</v>
      </c>
      <c r="E1858" s="465" t="s">
        <v>400</v>
      </c>
      <c r="F1858" s="509">
        <v>16571</v>
      </c>
      <c r="G1858" s="477" t="s">
        <v>400</v>
      </c>
      <c r="H1858" s="477" t="s">
        <v>400</v>
      </c>
      <c r="I1858" s="526" t="s">
        <v>400</v>
      </c>
      <c r="J1858" s="864" t="s">
        <v>282</v>
      </c>
    </row>
    <row r="1859" spans="2:10" ht="10.5" customHeight="1" x14ac:dyDescent="0.2">
      <c r="B1859" s="278" t="s">
        <v>282</v>
      </c>
      <c r="C1859" s="475" t="s">
        <v>400</v>
      </c>
      <c r="D1859" s="475" t="s">
        <v>400</v>
      </c>
      <c r="E1859" s="465" t="s">
        <v>400</v>
      </c>
      <c r="F1859" s="509">
        <v>19576</v>
      </c>
      <c r="G1859" s="477" t="s">
        <v>400</v>
      </c>
      <c r="H1859" s="477" t="s">
        <v>400</v>
      </c>
      <c r="I1859" s="526" t="s">
        <v>400</v>
      </c>
      <c r="J1859" s="864" t="s">
        <v>283</v>
      </c>
    </row>
    <row r="1860" spans="2:10" ht="10.5" customHeight="1" x14ac:dyDescent="0.2">
      <c r="B1860" s="278" t="s">
        <v>283</v>
      </c>
      <c r="C1860" s="475" t="s">
        <v>400</v>
      </c>
      <c r="D1860" s="475" t="s">
        <v>400</v>
      </c>
      <c r="E1860" s="465" t="s">
        <v>400</v>
      </c>
      <c r="F1860" s="509">
        <v>22563</v>
      </c>
      <c r="G1860" s="477" t="s">
        <v>400</v>
      </c>
      <c r="H1860" s="477" t="s">
        <v>400</v>
      </c>
      <c r="I1860" s="526" t="s">
        <v>400</v>
      </c>
      <c r="J1860" s="885" t="s">
        <v>239</v>
      </c>
    </row>
    <row r="1861" spans="2:10" ht="10.5" customHeight="1" x14ac:dyDescent="0.2">
      <c r="B1861" s="278" t="s">
        <v>239</v>
      </c>
      <c r="C1861" s="475" t="s">
        <v>400</v>
      </c>
      <c r="D1861" s="475" t="s">
        <v>400</v>
      </c>
      <c r="E1861" s="465" t="s">
        <v>400</v>
      </c>
      <c r="F1861" s="509">
        <v>27567</v>
      </c>
      <c r="G1861" s="477" t="s">
        <v>400</v>
      </c>
      <c r="H1861" s="477" t="s">
        <v>400</v>
      </c>
      <c r="I1861" s="526" t="s">
        <v>400</v>
      </c>
      <c r="J1861" s="864" t="s">
        <v>284</v>
      </c>
    </row>
    <row r="1862" spans="2:10" ht="10.5" customHeight="1" x14ac:dyDescent="0.2">
      <c r="B1862" s="278"/>
      <c r="C1862" s="475"/>
      <c r="D1862" s="475"/>
      <c r="E1862" s="465"/>
      <c r="F1862" s="509"/>
      <c r="G1862" s="477"/>
      <c r="H1862" s="477"/>
      <c r="I1862" s="526"/>
      <c r="J1862" s="864"/>
    </row>
    <row r="1863" spans="2:10" ht="10.5" customHeight="1" x14ac:dyDescent="0.2">
      <c r="B1863" s="278" t="s">
        <v>284</v>
      </c>
      <c r="C1863" s="475" t="s">
        <v>400</v>
      </c>
      <c r="D1863" s="475" t="s">
        <v>400</v>
      </c>
      <c r="E1863" s="465" t="s">
        <v>400</v>
      </c>
      <c r="F1863" s="509">
        <v>22215</v>
      </c>
      <c r="G1863" s="477" t="s">
        <v>400</v>
      </c>
      <c r="H1863" s="477" t="s">
        <v>400</v>
      </c>
      <c r="I1863" s="526" t="s">
        <v>400</v>
      </c>
      <c r="J1863" s="864" t="s">
        <v>285</v>
      </c>
    </row>
    <row r="1864" spans="2:10" ht="10.5" customHeight="1" x14ac:dyDescent="0.2">
      <c r="B1864" s="278" t="s">
        <v>285</v>
      </c>
      <c r="C1864" s="474" t="s">
        <v>400</v>
      </c>
      <c r="D1864" s="474" t="s">
        <v>400</v>
      </c>
      <c r="E1864" s="283" t="s">
        <v>400</v>
      </c>
      <c r="F1864" s="459">
        <v>39703</v>
      </c>
      <c r="G1864" s="479" t="s">
        <v>400</v>
      </c>
      <c r="H1864" s="479" t="s">
        <v>400</v>
      </c>
      <c r="I1864" s="519" t="s">
        <v>400</v>
      </c>
      <c r="J1864" s="864" t="s">
        <v>238</v>
      </c>
    </row>
    <row r="1865" spans="2:10" ht="10.5" customHeight="1" x14ac:dyDescent="0.2">
      <c r="B1865" s="468" t="s">
        <v>238</v>
      </c>
      <c r="C1865" s="474" t="s">
        <v>400</v>
      </c>
      <c r="D1865" s="474" t="s">
        <v>400</v>
      </c>
      <c r="E1865" s="283" t="s">
        <v>400</v>
      </c>
      <c r="F1865" s="459">
        <v>31578</v>
      </c>
      <c r="G1865" s="479" t="s">
        <v>400</v>
      </c>
      <c r="H1865" s="479" t="s">
        <v>400</v>
      </c>
      <c r="I1865" s="519" t="s">
        <v>400</v>
      </c>
      <c r="J1865" s="886" t="s">
        <v>638</v>
      </c>
    </row>
    <row r="1866" spans="2:10" ht="10.5" customHeight="1" x14ac:dyDescent="0.2">
      <c r="B1866" s="299" t="s">
        <v>638</v>
      </c>
      <c r="C1866" s="474" t="s">
        <v>400</v>
      </c>
      <c r="D1866" s="474" t="s">
        <v>400</v>
      </c>
      <c r="E1866" s="283" t="s">
        <v>400</v>
      </c>
      <c r="F1866" s="459">
        <v>35365</v>
      </c>
      <c r="G1866" s="479" t="s">
        <v>400</v>
      </c>
      <c r="H1866" s="479" t="s">
        <v>400</v>
      </c>
      <c r="I1866" s="519" t="s">
        <v>400</v>
      </c>
      <c r="J1866" s="886" t="s">
        <v>666</v>
      </c>
    </row>
    <row r="1867" spans="2:10" ht="10.5" customHeight="1" x14ac:dyDescent="0.2">
      <c r="B1867" s="299" t="s">
        <v>666</v>
      </c>
      <c r="C1867" s="474" t="s">
        <v>400</v>
      </c>
      <c r="D1867" s="474" t="s">
        <v>400</v>
      </c>
      <c r="E1867" s="283" t="s">
        <v>400</v>
      </c>
      <c r="F1867" s="459">
        <v>31010</v>
      </c>
      <c r="G1867" s="479" t="s">
        <v>400</v>
      </c>
      <c r="H1867" s="479" t="s">
        <v>400</v>
      </c>
      <c r="I1867" s="519" t="s">
        <v>400</v>
      </c>
      <c r="J1867" s="886" t="s">
        <v>444</v>
      </c>
    </row>
    <row r="1868" spans="2:10" ht="10.5" customHeight="1" x14ac:dyDescent="0.2">
      <c r="B1868" s="299"/>
      <c r="C1868" s="474"/>
      <c r="D1868" s="474"/>
      <c r="E1868" s="283"/>
      <c r="F1868" s="459"/>
      <c r="G1868" s="479"/>
      <c r="H1868" s="479"/>
      <c r="I1868" s="519"/>
      <c r="J1868" s="886"/>
    </row>
    <row r="1869" spans="2:10" ht="10.5" customHeight="1" x14ac:dyDescent="0.2">
      <c r="B1869" s="299" t="s">
        <v>444</v>
      </c>
      <c r="C1869" s="474" t="s">
        <v>400</v>
      </c>
      <c r="D1869" s="474" t="s">
        <v>400</v>
      </c>
      <c r="E1869" s="524">
        <v>3500</v>
      </c>
      <c r="F1869" s="459">
        <v>36200</v>
      </c>
      <c r="G1869" s="479" t="s">
        <v>400</v>
      </c>
      <c r="H1869" s="479" t="s">
        <v>400</v>
      </c>
      <c r="I1869" s="519" t="s">
        <v>400</v>
      </c>
      <c r="J1869" s="886" t="s">
        <v>332</v>
      </c>
    </row>
    <row r="1870" spans="2:10" ht="10.5" customHeight="1" x14ac:dyDescent="0.2">
      <c r="B1870" s="299" t="s">
        <v>332</v>
      </c>
      <c r="C1870" s="474" t="s">
        <v>400</v>
      </c>
      <c r="D1870" s="474" t="s">
        <v>400</v>
      </c>
      <c r="E1870" s="524">
        <v>3750</v>
      </c>
      <c r="F1870" s="459">
        <v>26873</v>
      </c>
      <c r="G1870" s="479" t="s">
        <v>400</v>
      </c>
      <c r="H1870" s="479" t="s">
        <v>400</v>
      </c>
      <c r="I1870" s="519" t="s">
        <v>400</v>
      </c>
      <c r="J1870" s="886" t="s">
        <v>716</v>
      </c>
    </row>
    <row r="1871" spans="2:10" ht="10.5" customHeight="1" x14ac:dyDescent="0.2">
      <c r="B1871" s="299" t="s">
        <v>716</v>
      </c>
      <c r="C1871" s="474" t="s">
        <v>400</v>
      </c>
      <c r="D1871" s="474" t="s">
        <v>400</v>
      </c>
      <c r="E1871" s="524">
        <v>4100</v>
      </c>
      <c r="F1871" s="459">
        <v>14416</v>
      </c>
      <c r="G1871" s="479" t="s">
        <v>400</v>
      </c>
      <c r="H1871" s="479" t="s">
        <v>400</v>
      </c>
      <c r="I1871" s="519" t="s">
        <v>400</v>
      </c>
      <c r="J1871" s="866" t="s">
        <v>438</v>
      </c>
    </row>
    <row r="1872" spans="2:10" ht="10.5" customHeight="1" x14ac:dyDescent="0.2">
      <c r="B1872" s="299" t="s">
        <v>438</v>
      </c>
      <c r="C1872" s="474" t="s">
        <v>400</v>
      </c>
      <c r="D1872" s="474" t="s">
        <v>400</v>
      </c>
      <c r="E1872" s="524">
        <v>6375</v>
      </c>
      <c r="F1872" s="459">
        <v>16745</v>
      </c>
      <c r="G1872" s="479" t="s">
        <v>400</v>
      </c>
      <c r="H1872" s="479" t="s">
        <v>400</v>
      </c>
      <c r="I1872" s="519" t="s">
        <v>400</v>
      </c>
      <c r="J1872" s="867">
        <v>40087</v>
      </c>
    </row>
    <row r="1873" spans="2:10" ht="10.5" customHeight="1" x14ac:dyDescent="0.2">
      <c r="B1873" s="299" t="s">
        <v>633</v>
      </c>
      <c r="C1873" s="474" t="s">
        <v>400</v>
      </c>
      <c r="D1873" s="474" t="s">
        <v>400</v>
      </c>
      <c r="E1873" s="524">
        <v>6250</v>
      </c>
      <c r="F1873" s="459">
        <v>29625</v>
      </c>
      <c r="G1873" s="479" t="s">
        <v>400</v>
      </c>
      <c r="H1873" s="479" t="s">
        <v>400</v>
      </c>
      <c r="I1873" s="519" t="s">
        <v>400</v>
      </c>
      <c r="J1873" s="867">
        <v>40483</v>
      </c>
    </row>
    <row r="1874" spans="2:10" ht="10.5" customHeight="1" x14ac:dyDescent="0.2">
      <c r="B1874" s="299"/>
      <c r="C1874" s="474"/>
      <c r="D1874" s="474"/>
      <c r="E1874" s="524"/>
      <c r="F1874" s="459"/>
      <c r="G1874" s="479"/>
      <c r="H1874" s="479"/>
      <c r="I1874" s="519"/>
      <c r="J1874" s="867"/>
    </row>
    <row r="1875" spans="2:10" ht="10.5" customHeight="1" x14ac:dyDescent="0.2">
      <c r="B1875" s="595" t="s">
        <v>290</v>
      </c>
      <c r="C1875" s="597" t="s">
        <v>400</v>
      </c>
      <c r="D1875" s="549">
        <v>28300</v>
      </c>
      <c r="E1875" s="916">
        <v>6500</v>
      </c>
      <c r="F1875" s="550">
        <v>36790</v>
      </c>
      <c r="G1875" s="835" t="s">
        <v>400</v>
      </c>
      <c r="H1875" s="835" t="s">
        <v>400</v>
      </c>
      <c r="I1875" s="872" t="s">
        <v>400</v>
      </c>
      <c r="J1875" s="1342">
        <v>40878</v>
      </c>
    </row>
    <row r="1876" spans="2:10" ht="10.5" customHeight="1" x14ac:dyDescent="0.2">
      <c r="B1876" s="595" t="s">
        <v>293</v>
      </c>
      <c r="C1876" s="597" t="s">
        <v>400</v>
      </c>
      <c r="D1876" s="549">
        <v>26645</v>
      </c>
      <c r="E1876" s="916">
        <v>6100</v>
      </c>
      <c r="F1876" s="550">
        <v>32507</v>
      </c>
      <c r="G1876" s="835"/>
      <c r="H1876" s="835"/>
      <c r="I1876" s="872"/>
      <c r="J1876" s="1342" t="s">
        <v>1153</v>
      </c>
    </row>
    <row r="1877" spans="2:10" ht="10.5" customHeight="1" x14ac:dyDescent="0.2">
      <c r="B1877" s="595" t="s">
        <v>1153</v>
      </c>
      <c r="C1877" s="597" t="s">
        <v>400</v>
      </c>
      <c r="D1877" s="549">
        <v>12536</v>
      </c>
      <c r="E1877" s="835" t="s">
        <v>400</v>
      </c>
      <c r="F1877" s="550">
        <v>15294</v>
      </c>
      <c r="G1877" s="835" t="s">
        <v>400</v>
      </c>
      <c r="H1877" s="835" t="s">
        <v>400</v>
      </c>
      <c r="I1877" s="872" t="s">
        <v>400</v>
      </c>
      <c r="J1877" s="1342" t="s">
        <v>1189</v>
      </c>
    </row>
    <row r="1878" spans="2:10" ht="10.5" customHeight="1" x14ac:dyDescent="0.2">
      <c r="B1878" s="595" t="s">
        <v>1189</v>
      </c>
      <c r="C1878" s="597" t="s">
        <v>400</v>
      </c>
      <c r="D1878" s="549">
        <v>4988</v>
      </c>
      <c r="E1878" s="835" t="s">
        <v>400</v>
      </c>
      <c r="F1878" s="550">
        <v>6085</v>
      </c>
      <c r="G1878" s="835" t="s">
        <v>400</v>
      </c>
      <c r="H1878" s="835" t="s">
        <v>400</v>
      </c>
      <c r="I1878" s="872" t="s">
        <v>400</v>
      </c>
      <c r="J1878" s="1342" t="s">
        <v>1190</v>
      </c>
    </row>
    <row r="1879" spans="2:10" ht="10.5" customHeight="1" x14ac:dyDescent="0.2">
      <c r="B1879" s="595" t="s">
        <v>1190</v>
      </c>
      <c r="C1879" s="597" t="s">
        <v>400</v>
      </c>
      <c r="D1879" s="549">
        <v>7021</v>
      </c>
      <c r="E1879" s="835" t="s">
        <v>400</v>
      </c>
      <c r="F1879" s="550">
        <v>8425</v>
      </c>
      <c r="G1879" s="835" t="s">
        <v>400</v>
      </c>
      <c r="H1879" s="835" t="s">
        <v>400</v>
      </c>
      <c r="I1879" s="872" t="s">
        <v>400</v>
      </c>
      <c r="J1879" s="1342" t="s">
        <v>1230</v>
      </c>
    </row>
    <row r="1880" spans="2:10" ht="10.5" customHeight="1" x14ac:dyDescent="0.2">
      <c r="B1880" s="595"/>
      <c r="C1880" s="597"/>
      <c r="D1880" s="549"/>
      <c r="E1880" s="835"/>
      <c r="F1880" s="550"/>
      <c r="G1880" s="835"/>
      <c r="H1880" s="835"/>
      <c r="I1880" s="872"/>
      <c r="J1880" s="1342"/>
    </row>
    <row r="1881" spans="2:10" ht="10.5" customHeight="1" x14ac:dyDescent="0.2">
      <c r="B1881" s="595" t="s">
        <v>1230</v>
      </c>
      <c r="C1881" s="597" t="s">
        <v>400</v>
      </c>
      <c r="D1881" s="549">
        <v>8500</v>
      </c>
      <c r="E1881" s="597" t="s">
        <v>400</v>
      </c>
      <c r="F1881" s="550">
        <v>12580</v>
      </c>
      <c r="G1881" s="835" t="s">
        <v>400</v>
      </c>
      <c r="H1881" s="835" t="s">
        <v>400</v>
      </c>
      <c r="I1881" s="1314" t="s">
        <v>400</v>
      </c>
      <c r="J1881" s="1342" t="s">
        <v>1250</v>
      </c>
    </row>
    <row r="1882" spans="2:10" ht="10.5" customHeight="1" x14ac:dyDescent="0.2">
      <c r="B1882" s="595" t="s">
        <v>1250</v>
      </c>
      <c r="C1882" s="597" t="s">
        <v>400</v>
      </c>
      <c r="D1882" s="549">
        <v>6566</v>
      </c>
      <c r="E1882" s="597" t="s">
        <v>400</v>
      </c>
      <c r="F1882" s="550">
        <v>9980</v>
      </c>
      <c r="G1882" s="835" t="s">
        <v>400</v>
      </c>
      <c r="H1882" s="835" t="s">
        <v>400</v>
      </c>
      <c r="I1882" s="1314" t="s">
        <v>400</v>
      </c>
      <c r="J1882" s="1342" t="s">
        <v>1305</v>
      </c>
    </row>
    <row r="1883" spans="2:10" ht="10.5" customHeight="1" x14ac:dyDescent="0.2">
      <c r="B1883" s="595" t="s">
        <v>1305</v>
      </c>
      <c r="C1883" s="597" t="s">
        <v>400</v>
      </c>
      <c r="D1883" s="549">
        <v>13149</v>
      </c>
      <c r="E1883" s="597" t="s">
        <v>400</v>
      </c>
      <c r="F1883" s="550">
        <v>23668</v>
      </c>
      <c r="G1883" s="835" t="s">
        <v>400</v>
      </c>
      <c r="H1883" s="835" t="s">
        <v>400</v>
      </c>
      <c r="I1883" s="1314" t="s">
        <v>1431</v>
      </c>
      <c r="J1883" s="1342" t="s">
        <v>1332</v>
      </c>
    </row>
    <row r="1884" spans="2:10" ht="10.5" customHeight="1" x14ac:dyDescent="0.2">
      <c r="B1884" s="595" t="s">
        <v>1332</v>
      </c>
      <c r="C1884" s="597" t="s">
        <v>400</v>
      </c>
      <c r="D1884" s="549">
        <v>13250</v>
      </c>
      <c r="E1884" s="597" t="s">
        <v>400</v>
      </c>
      <c r="F1884" s="550">
        <v>23850</v>
      </c>
      <c r="G1884" s="835" t="s">
        <v>400</v>
      </c>
      <c r="H1884" s="835" t="s">
        <v>400</v>
      </c>
      <c r="I1884" s="1314" t="s">
        <v>1431</v>
      </c>
      <c r="J1884" s="1342" t="s">
        <v>1423</v>
      </c>
    </row>
    <row r="1885" spans="2:10" ht="10.5" customHeight="1" x14ac:dyDescent="0.2">
      <c r="B1885" s="596" t="s">
        <v>1857</v>
      </c>
      <c r="C1885" s="598" t="s">
        <v>400</v>
      </c>
      <c r="D1885" s="599">
        <v>9196</v>
      </c>
      <c r="E1885" s="598" t="s">
        <v>400</v>
      </c>
      <c r="F1885" s="599">
        <v>17932</v>
      </c>
      <c r="G1885" s="878" t="s">
        <v>400</v>
      </c>
      <c r="H1885" s="876" t="s">
        <v>400</v>
      </c>
      <c r="I1885" s="1357" t="s">
        <v>1431</v>
      </c>
      <c r="J1885" s="1343" t="s">
        <v>1809</v>
      </c>
    </row>
    <row r="1886" spans="2:10" ht="6" customHeight="1" x14ac:dyDescent="0.2">
      <c r="B1886" s="1141"/>
      <c r="C1886" s="1142"/>
      <c r="D1886" s="1143"/>
      <c r="E1886" s="1142"/>
      <c r="F1886" s="1143"/>
      <c r="G1886" s="1144"/>
      <c r="H1886" s="1145"/>
    </row>
    <row r="1887" spans="2:10" s="431" customFormat="1" ht="10.5" customHeight="1" x14ac:dyDescent="0.2">
      <c r="B1887" s="1097" t="s">
        <v>800</v>
      </c>
      <c r="C1887" s="1097" t="s">
        <v>219</v>
      </c>
      <c r="D1887" s="1097"/>
      <c r="E1887" s="1097"/>
      <c r="F1887" s="1097"/>
      <c r="G1887" s="1146"/>
      <c r="H1887" s="1097"/>
    </row>
    <row r="1888" spans="2:10" s="431" customFormat="1" ht="10.5" customHeight="1" x14ac:dyDescent="0.2">
      <c r="B1888" s="1097"/>
      <c r="C1888" s="1097" t="s">
        <v>220</v>
      </c>
      <c r="D1888" s="1097"/>
      <c r="E1888" s="1097"/>
      <c r="F1888" s="1097"/>
      <c r="G1888" s="1097"/>
      <c r="H1888" s="1097"/>
    </row>
    <row r="1889" spans="2:8" s="431" customFormat="1" ht="10.5" customHeight="1" x14ac:dyDescent="0.2">
      <c r="B1889" s="1097" t="s">
        <v>801</v>
      </c>
      <c r="C1889" s="1097"/>
      <c r="D1889" s="1097"/>
      <c r="E1889" s="1097"/>
      <c r="F1889" s="1097"/>
      <c r="G1889" s="1097"/>
      <c r="H1889" s="1097"/>
    </row>
    <row r="1890" spans="2:8" ht="10.5" customHeight="1" x14ac:dyDescent="0.2">
      <c r="C1890" s="153"/>
      <c r="D1890" s="153"/>
      <c r="E1890" s="153"/>
      <c r="F1890" s="153"/>
      <c r="G1890" s="153"/>
      <c r="H1890" s="153"/>
    </row>
    <row r="1891" spans="2:8" ht="10.5" customHeight="1" x14ac:dyDescent="0.2">
      <c r="C1891" s="153"/>
      <c r="D1891" s="153"/>
      <c r="E1891" s="153"/>
      <c r="F1891" s="153"/>
      <c r="G1891" s="153"/>
      <c r="H1891" s="153"/>
    </row>
    <row r="1892" spans="2:8" ht="10.5" customHeight="1" x14ac:dyDescent="0.2">
      <c r="C1892" s="47"/>
    </row>
    <row r="1893" spans="2:8" ht="10.5" customHeight="1" x14ac:dyDescent="0.2">
      <c r="C1893" s="47"/>
    </row>
    <row r="1894" spans="2:8" ht="10.5" customHeight="1" x14ac:dyDescent="0.2">
      <c r="C1894" s="47"/>
    </row>
    <row r="1895" spans="2:8" ht="10.5" customHeight="1" x14ac:dyDescent="0.2">
      <c r="C1895" s="47"/>
    </row>
    <row r="1896" spans="2:8" ht="10.5" customHeight="1" x14ac:dyDescent="0.2">
      <c r="C1896" s="47"/>
    </row>
    <row r="1897" spans="2:8" ht="10.5" customHeight="1" x14ac:dyDescent="0.2">
      <c r="C1897" s="47"/>
    </row>
    <row r="1898" spans="2:8" ht="10.5" customHeight="1" x14ac:dyDescent="0.2">
      <c r="C1898" s="47"/>
    </row>
    <row r="1899" spans="2:8" ht="10.5" customHeight="1" x14ac:dyDescent="0.2">
      <c r="C1899" s="47"/>
    </row>
    <row r="1900" spans="2:8" ht="10.5" customHeight="1" x14ac:dyDescent="0.2">
      <c r="C1900" s="47"/>
    </row>
    <row r="1901" spans="2:8" ht="10.5" customHeight="1" x14ac:dyDescent="0.2">
      <c r="C1901" s="47"/>
    </row>
    <row r="1902" spans="2:8" ht="10.5" customHeight="1" x14ac:dyDescent="0.2">
      <c r="C1902" s="47"/>
    </row>
    <row r="1903" spans="2:8" ht="10.5" customHeight="1" x14ac:dyDescent="0.2">
      <c r="C1903" s="47"/>
    </row>
    <row r="1904" spans="2:8" ht="10.5" customHeight="1" x14ac:dyDescent="0.2">
      <c r="C1904" s="47"/>
    </row>
    <row r="1905" spans="2:11" ht="10.5" customHeight="1" x14ac:dyDescent="0.2">
      <c r="C1905" s="47"/>
    </row>
    <row r="1906" spans="2:11" ht="10.5" customHeight="1" x14ac:dyDescent="0.2">
      <c r="C1906" s="1095"/>
    </row>
    <row r="1907" spans="2:11" ht="10.5" customHeight="1" x14ac:dyDescent="0.2">
      <c r="C1907" s="1095"/>
    </row>
    <row r="1908" spans="2:11" ht="10.5" customHeight="1" x14ac:dyDescent="0.2">
      <c r="C1908" s="1095"/>
    </row>
    <row r="1909" spans="2:11" ht="10.5" customHeight="1" x14ac:dyDescent="0.2">
      <c r="C1909" s="1095"/>
    </row>
    <row r="1910" spans="2:11" ht="10.5" customHeight="1" x14ac:dyDescent="0.2">
      <c r="C1910" s="1095"/>
    </row>
    <row r="1911" spans="2:11" ht="10.5" customHeight="1" x14ac:dyDescent="0.2">
      <c r="C1911" s="1095"/>
    </row>
    <row r="1912" spans="2:11" ht="10.5" customHeight="1" x14ac:dyDescent="0.2">
      <c r="C1912" s="1095"/>
    </row>
    <row r="1913" spans="2:11" ht="10.5" customHeight="1" x14ac:dyDescent="0.2">
      <c r="C1913" s="47"/>
    </row>
    <row r="1914" spans="2:11" ht="10.5" customHeight="1" x14ac:dyDescent="0.2">
      <c r="C1914" s="47"/>
    </row>
    <row r="1915" spans="2:11" ht="10.5" customHeight="1" x14ac:dyDescent="0.2">
      <c r="C1915" s="47"/>
      <c r="G1915" s="144">
        <v>27</v>
      </c>
    </row>
    <row r="1916" spans="2:11" ht="10.5" customHeight="1" x14ac:dyDescent="0.2">
      <c r="C1916" s="47"/>
      <c r="I1916" s="58"/>
    </row>
    <row r="1917" spans="2:11" ht="11.45" customHeight="1" x14ac:dyDescent="0.2">
      <c r="G1917" s="71"/>
      <c r="I1917" s="1077"/>
      <c r="J1917" s="58"/>
    </row>
    <row r="1918" spans="2:11" ht="11.45" customHeight="1" x14ac:dyDescent="0.2">
      <c r="B1918" s="59" t="s">
        <v>1702</v>
      </c>
      <c r="C1918" s="59"/>
      <c r="D1918" s="59"/>
      <c r="E1918" s="59"/>
      <c r="F1918" s="59"/>
      <c r="G1918" s="59"/>
      <c r="H1918" s="59"/>
      <c r="I1918" s="59"/>
      <c r="J1918" s="59"/>
      <c r="K1918" s="1078"/>
    </row>
    <row r="1919" spans="2:11" ht="10.5" customHeight="1" x14ac:dyDescent="0.2">
      <c r="B1919" s="1763" t="s">
        <v>436</v>
      </c>
      <c r="C1919" s="1756" t="s">
        <v>791</v>
      </c>
      <c r="D1919" s="1787" t="s">
        <v>429</v>
      </c>
      <c r="E1919" s="1788"/>
      <c r="F1919" s="1789"/>
      <c r="G1919" s="1877" t="s">
        <v>1239</v>
      </c>
      <c r="H1919" s="1878"/>
      <c r="I1919" s="1756" t="s">
        <v>923</v>
      </c>
      <c r="J1919" s="1756" t="s">
        <v>1390</v>
      </c>
      <c r="K1919" s="1874" t="s">
        <v>437</v>
      </c>
    </row>
    <row r="1920" spans="2:11" ht="13.5" customHeight="1" x14ac:dyDescent="0.2">
      <c r="B1920" s="1781"/>
      <c r="C1920" s="1757"/>
      <c r="D1920" s="1270" t="s">
        <v>924</v>
      </c>
      <c r="E1920" s="1270" t="s">
        <v>529</v>
      </c>
      <c r="F1920" s="1270" t="s">
        <v>530</v>
      </c>
      <c r="G1920" s="1879"/>
      <c r="H1920" s="1880"/>
      <c r="I1920" s="1757"/>
      <c r="J1920" s="1757"/>
      <c r="K1920" s="1875"/>
    </row>
    <row r="1921" spans="2:12" ht="10.5" customHeight="1" x14ac:dyDescent="0.2">
      <c r="B1921" s="1764"/>
      <c r="C1921" s="1101" t="s">
        <v>235</v>
      </c>
      <c r="D1921" s="1753" t="s">
        <v>1092</v>
      </c>
      <c r="E1921" s="1754"/>
      <c r="F1921" s="1755"/>
      <c r="G1921" s="1753" t="s">
        <v>795</v>
      </c>
      <c r="H1921" s="1755"/>
      <c r="I1921" s="1101" t="s">
        <v>1245</v>
      </c>
      <c r="J1921" s="1101" t="s">
        <v>441</v>
      </c>
      <c r="K1921" s="1876"/>
    </row>
    <row r="1922" spans="2:12" ht="10.5" customHeight="1" x14ac:dyDescent="0.2">
      <c r="B1922" s="278" t="s">
        <v>682</v>
      </c>
      <c r="C1922" s="464">
        <v>91</v>
      </c>
      <c r="D1922" s="464">
        <v>40641</v>
      </c>
      <c r="E1922" s="464">
        <v>70831</v>
      </c>
      <c r="F1922" s="464">
        <v>116117</v>
      </c>
      <c r="G1922" s="559"/>
      <c r="H1922" s="489">
        <v>1275.21</v>
      </c>
      <c r="I1922" s="659">
        <v>30.9</v>
      </c>
      <c r="J1922" s="526">
        <v>141228</v>
      </c>
      <c r="K1922" s="864" t="s">
        <v>683</v>
      </c>
    </row>
    <row r="1923" spans="2:12" ht="10.5" customHeight="1" x14ac:dyDescent="0.2">
      <c r="B1923" s="278" t="s">
        <v>683</v>
      </c>
      <c r="C1923" s="464">
        <v>48</v>
      </c>
      <c r="D1923" s="464">
        <v>18489</v>
      </c>
      <c r="E1923" s="464">
        <v>32224</v>
      </c>
      <c r="F1923" s="464">
        <v>52826</v>
      </c>
      <c r="G1923" s="559"/>
      <c r="H1923" s="489">
        <v>1316.17</v>
      </c>
      <c r="I1923" s="659">
        <v>31.8</v>
      </c>
      <c r="J1923" s="526">
        <v>66526</v>
      </c>
      <c r="K1923" s="864" t="s">
        <v>397</v>
      </c>
    </row>
    <row r="1924" spans="2:12" ht="10.5" customHeight="1" x14ac:dyDescent="0.2">
      <c r="B1924" s="278" t="s">
        <v>397</v>
      </c>
      <c r="C1924" s="464">
        <v>35</v>
      </c>
      <c r="D1924" s="464">
        <v>11122</v>
      </c>
      <c r="E1924" s="464">
        <v>19384</v>
      </c>
      <c r="F1924" s="464">
        <v>31777</v>
      </c>
      <c r="G1924" s="559"/>
      <c r="H1924" s="489">
        <v>1414.64</v>
      </c>
      <c r="I1924" s="659">
        <v>34.200000000000003</v>
      </c>
      <c r="J1924" s="526">
        <v>42703</v>
      </c>
      <c r="K1924" s="864" t="s">
        <v>398</v>
      </c>
    </row>
    <row r="1925" spans="2:12" ht="10.5" customHeight="1" x14ac:dyDescent="0.2">
      <c r="B1925" s="278" t="s">
        <v>398</v>
      </c>
      <c r="C1925" s="464">
        <v>67</v>
      </c>
      <c r="D1925" s="464">
        <v>23708</v>
      </c>
      <c r="E1925" s="464">
        <v>41320</v>
      </c>
      <c r="F1925" s="464">
        <v>67737</v>
      </c>
      <c r="G1925" s="559"/>
      <c r="H1925" s="489">
        <v>1572.56</v>
      </c>
      <c r="I1925" s="659">
        <v>37.9</v>
      </c>
      <c r="J1925" s="526">
        <v>106521</v>
      </c>
      <c r="K1925" s="864" t="s">
        <v>399</v>
      </c>
    </row>
    <row r="1926" spans="2:12" ht="10.5" customHeight="1" x14ac:dyDescent="0.2">
      <c r="B1926" s="278" t="s">
        <v>399</v>
      </c>
      <c r="C1926" s="464">
        <v>54</v>
      </c>
      <c r="D1926" s="464">
        <v>22288</v>
      </c>
      <c r="E1926" s="464">
        <v>38845</v>
      </c>
      <c r="F1926" s="464">
        <v>63680</v>
      </c>
      <c r="G1926" s="559"/>
      <c r="H1926" s="489">
        <v>1910.46</v>
      </c>
      <c r="I1926" s="659">
        <v>45.7</v>
      </c>
      <c r="J1926" s="526">
        <v>120867</v>
      </c>
      <c r="K1926" s="864" t="s">
        <v>280</v>
      </c>
    </row>
    <row r="1927" spans="2:12" ht="10.5" customHeight="1" x14ac:dyDescent="0.2">
      <c r="B1927" s="278"/>
      <c r="C1927" s="464"/>
      <c r="D1927" s="464"/>
      <c r="E1927" s="464"/>
      <c r="F1927" s="464"/>
      <c r="G1927" s="559"/>
      <c r="H1927" s="489"/>
      <c r="I1927" s="659"/>
      <c r="J1927" s="526"/>
      <c r="K1927" s="864"/>
    </row>
    <row r="1928" spans="2:12" ht="10.5" customHeight="1" x14ac:dyDescent="0.2">
      <c r="B1928" s="278" t="s">
        <v>280</v>
      </c>
      <c r="C1928" s="464">
        <v>90</v>
      </c>
      <c r="D1928" s="464">
        <v>39682</v>
      </c>
      <c r="E1928" s="464">
        <v>69160</v>
      </c>
      <c r="F1928" s="464">
        <v>113377</v>
      </c>
      <c r="G1928" s="559"/>
      <c r="H1928" s="489">
        <v>2230</v>
      </c>
      <c r="I1928" s="659">
        <v>56.2</v>
      </c>
      <c r="J1928" s="526">
        <v>265884</v>
      </c>
      <c r="K1928" s="864" t="s">
        <v>281</v>
      </c>
    </row>
    <row r="1929" spans="2:12" ht="10.5" customHeight="1" x14ac:dyDescent="0.2">
      <c r="B1929" s="278" t="s">
        <v>281</v>
      </c>
      <c r="C1929" s="464">
        <v>83</v>
      </c>
      <c r="D1929" s="464">
        <v>25348</v>
      </c>
      <c r="E1929" s="464">
        <v>44178</v>
      </c>
      <c r="F1929" s="464">
        <v>72423</v>
      </c>
      <c r="G1929" s="559"/>
      <c r="H1929" s="489">
        <v>2430</v>
      </c>
      <c r="I1929" s="659">
        <v>60.2</v>
      </c>
      <c r="J1929" s="526">
        <v>176417</v>
      </c>
      <c r="K1929" s="864" t="s">
        <v>282</v>
      </c>
      <c r="L1929" s="90"/>
    </row>
    <row r="1930" spans="2:12" ht="10.5" customHeight="1" x14ac:dyDescent="0.2">
      <c r="B1930" s="278" t="s">
        <v>282</v>
      </c>
      <c r="C1930" s="464">
        <v>90</v>
      </c>
      <c r="D1930" s="464">
        <v>36422</v>
      </c>
      <c r="E1930" s="464">
        <v>67411</v>
      </c>
      <c r="F1930" s="464">
        <v>105952</v>
      </c>
      <c r="G1930" s="559"/>
      <c r="H1930" s="489">
        <v>2530</v>
      </c>
      <c r="I1930" s="659">
        <v>61.1</v>
      </c>
      <c r="J1930" s="526">
        <v>249436</v>
      </c>
      <c r="K1930" s="864" t="s">
        <v>283</v>
      </c>
    </row>
    <row r="1931" spans="2:12" ht="10.5" customHeight="1" x14ac:dyDescent="0.2">
      <c r="B1931" s="278" t="s">
        <v>283</v>
      </c>
      <c r="C1931" s="464">
        <v>99</v>
      </c>
      <c r="D1931" s="464">
        <v>47514</v>
      </c>
      <c r="E1931" s="464">
        <v>77739</v>
      </c>
      <c r="F1931" s="464">
        <v>127809</v>
      </c>
      <c r="G1931" s="559"/>
      <c r="H1931" s="489">
        <v>2580</v>
      </c>
      <c r="I1931" s="659">
        <v>62.3</v>
      </c>
      <c r="J1931" s="526">
        <v>331169</v>
      </c>
      <c r="K1931" s="885" t="s">
        <v>239</v>
      </c>
    </row>
    <row r="1932" spans="2:12" ht="10.5" customHeight="1" x14ac:dyDescent="0.2">
      <c r="B1932" s="278" t="s">
        <v>239</v>
      </c>
      <c r="C1932" s="464">
        <v>51</v>
      </c>
      <c r="D1932" s="464">
        <v>27133</v>
      </c>
      <c r="E1932" s="464">
        <v>41245</v>
      </c>
      <c r="F1932" s="464">
        <v>69773</v>
      </c>
      <c r="G1932" s="559"/>
      <c r="H1932" s="489">
        <v>2160</v>
      </c>
      <c r="I1932" s="659">
        <v>54.8</v>
      </c>
      <c r="J1932" s="526">
        <v>150365</v>
      </c>
      <c r="K1932" s="864" t="s">
        <v>284</v>
      </c>
    </row>
    <row r="1933" spans="2:12" ht="10.5" customHeight="1" x14ac:dyDescent="0.2">
      <c r="B1933" s="278"/>
      <c r="C1933" s="464"/>
      <c r="D1933" s="464"/>
      <c r="E1933" s="464"/>
      <c r="F1933" s="464"/>
      <c r="G1933" s="559"/>
      <c r="H1933" s="489"/>
      <c r="I1933" s="659"/>
      <c r="J1933" s="526"/>
      <c r="K1933" s="864"/>
    </row>
    <row r="1934" spans="2:12" ht="10.5" customHeight="1" x14ac:dyDescent="0.2">
      <c r="B1934" s="299" t="s">
        <v>284</v>
      </c>
      <c r="C1934" s="464">
        <v>57</v>
      </c>
      <c r="D1934" s="464">
        <v>35903</v>
      </c>
      <c r="E1934" s="464">
        <v>53598</v>
      </c>
      <c r="F1934" s="464">
        <v>91328</v>
      </c>
      <c r="G1934" s="559"/>
      <c r="H1934" s="489">
        <v>2540</v>
      </c>
      <c r="I1934" s="659">
        <v>59.1</v>
      </c>
      <c r="J1934" s="526">
        <v>232671</v>
      </c>
      <c r="K1934" s="864" t="s">
        <v>285</v>
      </c>
    </row>
    <row r="1935" spans="2:12" ht="10.5" customHeight="1" x14ac:dyDescent="0.2">
      <c r="B1935" s="299" t="s">
        <v>285</v>
      </c>
      <c r="C1935" s="466">
        <v>39</v>
      </c>
      <c r="D1935" s="466">
        <v>18166</v>
      </c>
      <c r="E1935" s="466">
        <v>28819</v>
      </c>
      <c r="F1935" s="466">
        <v>47944</v>
      </c>
      <c r="G1935" s="559"/>
      <c r="H1935" s="489">
        <v>3510</v>
      </c>
      <c r="I1935" s="659">
        <v>79</v>
      </c>
      <c r="J1935" s="519">
        <v>164913</v>
      </c>
      <c r="K1935" s="863" t="s">
        <v>238</v>
      </c>
    </row>
    <row r="1936" spans="2:12" ht="10.5" customHeight="1" x14ac:dyDescent="0.2">
      <c r="B1936" s="299" t="s">
        <v>238</v>
      </c>
      <c r="C1936" s="466">
        <v>23</v>
      </c>
      <c r="D1936" s="466">
        <v>16348</v>
      </c>
      <c r="E1936" s="466">
        <v>27659</v>
      </c>
      <c r="F1936" s="466">
        <v>44191</v>
      </c>
      <c r="G1936" s="559"/>
      <c r="H1936" s="489">
        <v>3690</v>
      </c>
      <c r="I1936" s="659">
        <v>88.1</v>
      </c>
      <c r="J1936" s="519">
        <v>151759</v>
      </c>
      <c r="K1936" s="886" t="s">
        <v>638</v>
      </c>
    </row>
    <row r="1937" spans="2:11" ht="10.5" customHeight="1" x14ac:dyDescent="0.2">
      <c r="B1937" s="299" t="s">
        <v>638</v>
      </c>
      <c r="C1937" s="466">
        <v>36</v>
      </c>
      <c r="D1937" s="466">
        <v>28021</v>
      </c>
      <c r="E1937" s="466">
        <v>46197</v>
      </c>
      <c r="F1937" s="466">
        <v>75732</v>
      </c>
      <c r="G1937" s="559"/>
      <c r="H1937" s="489">
        <v>3180</v>
      </c>
      <c r="I1937" s="659">
        <v>79.900000000000006</v>
      </c>
      <c r="J1937" s="519">
        <v>228008</v>
      </c>
      <c r="K1937" s="886" t="s">
        <v>666</v>
      </c>
    </row>
    <row r="1938" spans="2:11" ht="10.5" customHeight="1" x14ac:dyDescent="0.2">
      <c r="B1938" s="299" t="s">
        <v>666</v>
      </c>
      <c r="C1938" s="466">
        <v>22</v>
      </c>
      <c r="D1938" s="466">
        <v>22041</v>
      </c>
      <c r="E1938" s="466">
        <v>36338</v>
      </c>
      <c r="F1938" s="466">
        <v>59570</v>
      </c>
      <c r="G1938" s="559"/>
      <c r="H1938" s="489">
        <v>2200</v>
      </c>
      <c r="I1938" s="659">
        <v>59.1</v>
      </c>
      <c r="J1938" s="519">
        <v>119041</v>
      </c>
      <c r="K1938" s="866" t="s">
        <v>444</v>
      </c>
    </row>
    <row r="1939" spans="2:11" ht="10.5" customHeight="1" x14ac:dyDescent="0.2">
      <c r="B1939" s="299"/>
      <c r="C1939" s="466"/>
      <c r="D1939" s="466"/>
      <c r="E1939" s="466"/>
      <c r="F1939" s="466"/>
      <c r="G1939" s="559"/>
      <c r="H1939" s="489"/>
      <c r="I1939" s="659"/>
      <c r="J1939" s="519"/>
      <c r="K1939" s="866"/>
    </row>
    <row r="1940" spans="2:11" ht="10.5" customHeight="1" x14ac:dyDescent="0.2">
      <c r="B1940" s="299" t="s">
        <v>444</v>
      </c>
      <c r="C1940" s="466">
        <v>18.100000000000001</v>
      </c>
      <c r="D1940" s="466">
        <v>14483</v>
      </c>
      <c r="E1940" s="466">
        <v>23936</v>
      </c>
      <c r="F1940" s="466">
        <v>39239</v>
      </c>
      <c r="G1940" s="559"/>
      <c r="H1940" s="489">
        <v>2300</v>
      </c>
      <c r="I1940" s="659">
        <v>55</v>
      </c>
      <c r="J1940" s="519">
        <v>90251</v>
      </c>
      <c r="K1940" s="862" t="s">
        <v>332</v>
      </c>
    </row>
    <row r="1941" spans="2:11" ht="10.5" customHeight="1" x14ac:dyDescent="0.2">
      <c r="B1941" s="299" t="s">
        <v>332</v>
      </c>
      <c r="C1941" s="466">
        <v>11</v>
      </c>
      <c r="D1941" s="466">
        <v>11173</v>
      </c>
      <c r="E1941" s="466">
        <v>17854</v>
      </c>
      <c r="F1941" s="466">
        <v>29270</v>
      </c>
      <c r="G1941" s="559"/>
      <c r="H1941" s="489">
        <v>3000</v>
      </c>
      <c r="I1941" s="659">
        <v>68.3</v>
      </c>
      <c r="J1941" s="519">
        <v>87809</v>
      </c>
      <c r="K1941" s="862" t="s">
        <v>716</v>
      </c>
    </row>
    <row r="1942" spans="2:11" ht="10.5" customHeight="1" x14ac:dyDescent="0.2">
      <c r="B1942" s="299" t="s">
        <v>716</v>
      </c>
      <c r="C1942" s="466">
        <v>9</v>
      </c>
      <c r="D1942" s="466">
        <v>9820</v>
      </c>
      <c r="E1942" s="466">
        <v>16150</v>
      </c>
      <c r="F1942" s="466">
        <v>26476</v>
      </c>
      <c r="G1942" s="559"/>
      <c r="H1942" s="489">
        <v>4710</v>
      </c>
      <c r="I1942" s="659">
        <v>103.5</v>
      </c>
      <c r="J1942" s="519">
        <v>124700</v>
      </c>
      <c r="K1942" s="862" t="s">
        <v>438</v>
      </c>
    </row>
    <row r="1943" spans="2:11" ht="10.5" customHeight="1" x14ac:dyDescent="0.2">
      <c r="B1943" s="299" t="s">
        <v>438</v>
      </c>
      <c r="C1943" s="466">
        <v>7</v>
      </c>
      <c r="D1943" s="466">
        <v>9077</v>
      </c>
      <c r="E1943" s="466">
        <v>13856</v>
      </c>
      <c r="F1943" s="466">
        <v>22716</v>
      </c>
      <c r="G1943" s="559"/>
      <c r="H1943" s="489">
        <v>3500</v>
      </c>
      <c r="I1943" s="659">
        <v>91.9</v>
      </c>
      <c r="J1943" s="519">
        <v>79505</v>
      </c>
      <c r="K1943" s="862" t="s">
        <v>633</v>
      </c>
    </row>
    <row r="1944" spans="2:11" ht="10.5" customHeight="1" x14ac:dyDescent="0.2">
      <c r="B1944" s="299" t="s">
        <v>633</v>
      </c>
      <c r="C1944" s="466">
        <v>5</v>
      </c>
      <c r="D1944" s="466">
        <v>8682</v>
      </c>
      <c r="E1944" s="466">
        <v>12684</v>
      </c>
      <c r="F1944" s="466">
        <v>20795</v>
      </c>
      <c r="G1944" s="559"/>
      <c r="H1944" s="489">
        <v>4350</v>
      </c>
      <c r="I1944" s="659">
        <v>100</v>
      </c>
      <c r="J1944" s="519">
        <v>90456</v>
      </c>
      <c r="K1944" s="862" t="s">
        <v>290</v>
      </c>
    </row>
    <row r="1945" spans="2:11" ht="10.5" customHeight="1" x14ac:dyDescent="0.2">
      <c r="B1945" s="299"/>
      <c r="C1945" s="466"/>
      <c r="D1945" s="466"/>
      <c r="E1945" s="466"/>
      <c r="F1945" s="466"/>
      <c r="G1945" s="559"/>
      <c r="H1945" s="489"/>
      <c r="I1945" s="659"/>
      <c r="J1945" s="519"/>
      <c r="K1945" s="862"/>
    </row>
    <row r="1946" spans="2:11" ht="10.5" customHeight="1" x14ac:dyDescent="0.2">
      <c r="B1946" s="595" t="s">
        <v>290</v>
      </c>
      <c r="C1946" s="794">
        <v>13</v>
      </c>
      <c r="D1946" s="794">
        <v>17989</v>
      </c>
      <c r="E1946" s="794">
        <v>28273</v>
      </c>
      <c r="F1946" s="794">
        <v>46349</v>
      </c>
      <c r="G1946" s="600"/>
      <c r="H1946" s="860">
        <v>4530</v>
      </c>
      <c r="I1946" s="667">
        <v>108.4</v>
      </c>
      <c r="J1946" s="1314">
        <v>209962</v>
      </c>
      <c r="K1946" s="882" t="s">
        <v>293</v>
      </c>
    </row>
    <row r="1947" spans="2:11" ht="10.5" customHeight="1" x14ac:dyDescent="0.2">
      <c r="B1947" s="595" t="s">
        <v>293</v>
      </c>
      <c r="C1947" s="794">
        <v>9</v>
      </c>
      <c r="D1947" s="794">
        <v>12810</v>
      </c>
      <c r="E1947" s="794">
        <v>19889</v>
      </c>
      <c r="F1947" s="794">
        <v>32605</v>
      </c>
      <c r="G1947" s="600"/>
      <c r="H1947" s="860">
        <v>5090</v>
      </c>
      <c r="I1947" s="667">
        <v>119.6</v>
      </c>
      <c r="J1947" s="1314">
        <v>165959</v>
      </c>
      <c r="K1947" s="882" t="s">
        <v>1153</v>
      </c>
    </row>
    <row r="1948" spans="2:11" ht="10.5" customHeight="1" x14ac:dyDescent="0.2">
      <c r="B1948" s="595" t="s">
        <v>1153</v>
      </c>
      <c r="C1948" s="794">
        <v>7</v>
      </c>
      <c r="D1948" s="794">
        <v>6105</v>
      </c>
      <c r="E1948" s="794">
        <v>8582</v>
      </c>
      <c r="F1948" s="794">
        <v>14069</v>
      </c>
      <c r="G1948" s="600"/>
      <c r="H1948" s="860">
        <v>5300</v>
      </c>
      <c r="I1948" s="667">
        <v>126.8</v>
      </c>
      <c r="J1948" s="1314">
        <v>74564</v>
      </c>
      <c r="K1948" s="882" t="s">
        <v>1189</v>
      </c>
    </row>
    <row r="1949" spans="2:11" ht="10.5" customHeight="1" x14ac:dyDescent="0.2">
      <c r="B1949" s="595" t="s">
        <v>1189</v>
      </c>
      <c r="C1949" s="794">
        <v>8</v>
      </c>
      <c r="D1949" s="794">
        <v>9641</v>
      </c>
      <c r="E1949" s="794">
        <v>14410</v>
      </c>
      <c r="F1949" s="794">
        <v>23623</v>
      </c>
      <c r="G1949" s="600"/>
      <c r="H1949" s="860">
        <v>5750</v>
      </c>
      <c r="I1949" s="667">
        <v>136.30000000000001</v>
      </c>
      <c r="J1949" s="1314">
        <v>135834</v>
      </c>
      <c r="K1949" s="882" t="s">
        <v>1190</v>
      </c>
    </row>
    <row r="1950" spans="2:11" ht="10.5" customHeight="1" x14ac:dyDescent="0.2">
      <c r="B1950" s="595" t="s">
        <v>1190</v>
      </c>
      <c r="C1950" s="794">
        <v>15</v>
      </c>
      <c r="D1950" s="794">
        <v>19094</v>
      </c>
      <c r="E1950" s="794">
        <v>30968</v>
      </c>
      <c r="F1950" s="794">
        <v>50769</v>
      </c>
      <c r="G1950" s="600"/>
      <c r="H1950" s="860">
        <v>7650</v>
      </c>
      <c r="I1950" s="667">
        <v>171.6</v>
      </c>
      <c r="J1950" s="1314">
        <v>388380</v>
      </c>
      <c r="K1950" s="882" t="s">
        <v>1230</v>
      </c>
    </row>
    <row r="1951" spans="2:11" ht="10.5" customHeight="1" x14ac:dyDescent="0.2">
      <c r="B1951" s="595"/>
      <c r="C1951" s="794"/>
      <c r="D1951" s="794"/>
      <c r="E1951" s="794"/>
      <c r="F1951" s="794"/>
      <c r="G1951" s="600"/>
      <c r="H1951" s="860"/>
      <c r="I1951" s="667"/>
      <c r="J1951" s="1314"/>
      <c r="K1951" s="882"/>
    </row>
    <row r="1952" spans="2:11" ht="10.5" customHeight="1" x14ac:dyDescent="0.2">
      <c r="B1952" s="595" t="s">
        <v>1230</v>
      </c>
      <c r="C1952" s="794">
        <v>8</v>
      </c>
      <c r="D1952" s="794">
        <v>10111</v>
      </c>
      <c r="E1952" s="794">
        <v>16637</v>
      </c>
      <c r="F1952" s="794">
        <v>27274</v>
      </c>
      <c r="G1952" s="600"/>
      <c r="H1952" s="860" t="s">
        <v>1599</v>
      </c>
      <c r="I1952" s="667" t="s">
        <v>1432</v>
      </c>
      <c r="J1952" s="1314">
        <v>224465</v>
      </c>
      <c r="K1952" s="1316" t="s">
        <v>1250</v>
      </c>
    </row>
    <row r="1953" spans="2:11" ht="10.5" customHeight="1" x14ac:dyDescent="0.2">
      <c r="B1953" s="595" t="s">
        <v>1250</v>
      </c>
      <c r="C1953" s="794">
        <v>18</v>
      </c>
      <c r="D1953" s="794">
        <v>22610</v>
      </c>
      <c r="E1953" s="794">
        <v>25586</v>
      </c>
      <c r="F1953" s="794">
        <v>41945</v>
      </c>
      <c r="G1953" s="600"/>
      <c r="H1953" s="860">
        <v>8680</v>
      </c>
      <c r="I1953" s="667" t="s">
        <v>1433</v>
      </c>
      <c r="J1953" s="1314">
        <v>364086</v>
      </c>
      <c r="K1953" s="882" t="s">
        <v>1305</v>
      </c>
    </row>
    <row r="1954" spans="2:11" ht="10.5" customHeight="1" x14ac:dyDescent="0.2">
      <c r="B1954" s="595" t="s">
        <v>1305</v>
      </c>
      <c r="C1954" s="794">
        <v>37</v>
      </c>
      <c r="D1954" s="794">
        <v>23600</v>
      </c>
      <c r="E1954" s="794">
        <v>62061</v>
      </c>
      <c r="F1954" s="794">
        <v>101741</v>
      </c>
      <c r="G1954" s="600"/>
      <c r="H1954" s="860">
        <v>9000</v>
      </c>
      <c r="I1954" s="667" t="s">
        <v>1434</v>
      </c>
      <c r="J1954" s="794">
        <v>1158928</v>
      </c>
      <c r="K1954" s="882" t="s">
        <v>1332</v>
      </c>
    </row>
    <row r="1955" spans="2:11" ht="10.5" customHeight="1" x14ac:dyDescent="0.2">
      <c r="B1955" s="595" t="s">
        <v>1332</v>
      </c>
      <c r="C1955" s="794">
        <v>43</v>
      </c>
      <c r="D1955" s="794">
        <v>24000</v>
      </c>
      <c r="E1955" s="794">
        <v>78548</v>
      </c>
      <c r="F1955" s="794">
        <v>128770</v>
      </c>
      <c r="G1955" s="600"/>
      <c r="H1955" s="860">
        <v>8680</v>
      </c>
      <c r="I1955" s="667">
        <v>193.5</v>
      </c>
      <c r="J1955" s="794">
        <v>1024850</v>
      </c>
      <c r="K1955" s="882" t="s">
        <v>1423</v>
      </c>
    </row>
    <row r="1956" spans="2:11" ht="10.5" customHeight="1" x14ac:dyDescent="0.2">
      <c r="B1956" s="596" t="s">
        <v>1888</v>
      </c>
      <c r="C1956" s="795">
        <v>43</v>
      </c>
      <c r="D1956" s="795">
        <v>41993</v>
      </c>
      <c r="E1956" s="795">
        <v>72022</v>
      </c>
      <c r="F1956" s="795">
        <v>118070</v>
      </c>
      <c r="G1956" s="601"/>
      <c r="H1956" s="1315">
        <v>8620</v>
      </c>
      <c r="I1956" s="668" t="s">
        <v>1889</v>
      </c>
      <c r="J1956" s="1615">
        <v>624726</v>
      </c>
      <c r="K1956" s="883" t="s">
        <v>1809</v>
      </c>
    </row>
    <row r="1957" spans="2:11" ht="6" customHeight="1" x14ac:dyDescent="0.2">
      <c r="B1957" s="1141"/>
      <c r="C1957" s="1147"/>
      <c r="D1957" s="1147"/>
      <c r="E1957" s="1147"/>
      <c r="F1957" s="1147"/>
      <c r="G1957" s="1148"/>
      <c r="H1957" s="1149"/>
      <c r="I1957" s="700"/>
      <c r="J1957" s="1145"/>
      <c r="K1957" s="1150"/>
    </row>
    <row r="1958" spans="2:11" ht="10.5" customHeight="1" x14ac:dyDescent="0.2">
      <c r="B1958" s="1278" t="s">
        <v>802</v>
      </c>
      <c r="C1958" s="208"/>
      <c r="D1958" s="208"/>
      <c r="E1958" s="208"/>
      <c r="F1958" s="208"/>
      <c r="G1958" s="208"/>
      <c r="H1958" s="208"/>
      <c r="I1958" s="208"/>
      <c r="J1958" s="208"/>
      <c r="K1958" s="208"/>
    </row>
    <row r="1959" spans="2:11" ht="10.5" customHeight="1" x14ac:dyDescent="0.2">
      <c r="B1959" s="1278" t="s">
        <v>803</v>
      </c>
      <c r="C1959" s="208"/>
      <c r="D1959" s="208"/>
      <c r="E1959" s="208"/>
      <c r="F1959" s="208"/>
      <c r="G1959" s="208"/>
      <c r="H1959" s="208"/>
      <c r="I1959" s="208"/>
      <c r="J1959" s="208"/>
      <c r="K1959" s="208"/>
    </row>
    <row r="1960" spans="2:11" ht="10.5" customHeight="1" x14ac:dyDescent="0.2">
      <c r="B1960" s="1278" t="s">
        <v>1237</v>
      </c>
      <c r="C1960" s="208"/>
      <c r="D1960" s="208"/>
      <c r="E1960" s="208"/>
      <c r="F1960" s="208"/>
      <c r="G1960" s="208"/>
      <c r="H1960" s="208"/>
      <c r="I1960" s="208"/>
      <c r="J1960" s="208"/>
      <c r="K1960" s="59"/>
    </row>
    <row r="1961" spans="2:11" ht="10.5" customHeight="1" x14ac:dyDescent="0.2">
      <c r="B1961" s="1278" t="s">
        <v>821</v>
      </c>
      <c r="C1961" s="208"/>
      <c r="D1961" s="208"/>
      <c r="E1961" s="208"/>
      <c r="F1961" s="208"/>
      <c r="G1961" s="208"/>
      <c r="H1961" s="208"/>
      <c r="I1961" s="208"/>
      <c r="J1961" s="208"/>
      <c r="K1961" s="59"/>
    </row>
    <row r="1962" spans="2:11" ht="10.5" customHeight="1" x14ac:dyDescent="0.2">
      <c r="B1962" s="1278" t="s">
        <v>804</v>
      </c>
      <c r="C1962" s="208"/>
      <c r="D1962" s="208"/>
      <c r="E1962" s="208"/>
      <c r="F1962" s="208"/>
      <c r="G1962" s="208"/>
      <c r="H1962" s="208"/>
      <c r="I1962" s="208"/>
      <c r="J1962" s="208"/>
      <c r="K1962" s="59"/>
    </row>
    <row r="1963" spans="2:11" ht="10.5" customHeight="1" x14ac:dyDescent="0.2">
      <c r="B1963" s="47"/>
      <c r="C1963" s="50"/>
      <c r="D1963" s="50"/>
      <c r="E1963" s="50"/>
      <c r="F1963" s="50"/>
      <c r="G1963" s="50"/>
      <c r="H1963" s="50"/>
    </row>
    <row r="1964" spans="2:11" ht="10.5" customHeight="1" x14ac:dyDescent="0.2">
      <c r="B1964" s="47"/>
      <c r="C1964" s="51"/>
      <c r="D1964" s="51"/>
      <c r="E1964" s="51"/>
      <c r="F1964" s="51"/>
      <c r="G1964" s="51"/>
      <c r="H1964" s="51"/>
    </row>
    <row r="1965" spans="2:11" ht="10.5" customHeight="1" x14ac:dyDescent="0.2">
      <c r="B1965" s="47"/>
    </row>
    <row r="1966" spans="2:11" ht="10.5" customHeight="1" x14ac:dyDescent="0.2">
      <c r="B1966" s="47"/>
    </row>
    <row r="1967" spans="2:11" ht="10.5" customHeight="1" x14ac:dyDescent="0.2">
      <c r="B1967" s="47"/>
    </row>
    <row r="1968" spans="2:11" ht="10.5" customHeight="1" x14ac:dyDescent="0.2">
      <c r="B1968" s="47"/>
    </row>
    <row r="1969" spans="2:2" ht="10.5" customHeight="1" x14ac:dyDescent="0.2">
      <c r="B1969" s="47"/>
    </row>
    <row r="1970" spans="2:2" ht="10.5" customHeight="1" x14ac:dyDescent="0.2">
      <c r="B1970" s="47"/>
    </row>
    <row r="1971" spans="2:2" ht="10.5" customHeight="1" x14ac:dyDescent="0.2">
      <c r="B1971" s="47"/>
    </row>
    <row r="1972" spans="2:2" ht="10.5" customHeight="1" x14ac:dyDescent="0.2">
      <c r="B1972" s="47"/>
    </row>
    <row r="1973" spans="2:2" ht="10.5" customHeight="1" x14ac:dyDescent="0.2">
      <c r="B1973" s="47"/>
    </row>
    <row r="1974" spans="2:2" ht="10.5" customHeight="1" x14ac:dyDescent="0.2">
      <c r="B1974" s="47"/>
    </row>
    <row r="1975" spans="2:2" ht="10.5" customHeight="1" x14ac:dyDescent="0.2">
      <c r="B1975" s="1095"/>
    </row>
    <row r="1976" spans="2:2" ht="10.5" customHeight="1" x14ac:dyDescent="0.2">
      <c r="B1976" s="1095"/>
    </row>
    <row r="1977" spans="2:2" ht="10.5" customHeight="1" x14ac:dyDescent="0.2">
      <c r="B1977" s="1095"/>
    </row>
    <row r="1978" spans="2:2" ht="10.5" customHeight="1" x14ac:dyDescent="0.2">
      <c r="B1978" s="1095"/>
    </row>
    <row r="1979" spans="2:2" ht="10.5" customHeight="1" x14ac:dyDescent="0.2">
      <c r="B1979" s="1095"/>
    </row>
    <row r="1980" spans="2:2" ht="10.5" customHeight="1" x14ac:dyDescent="0.2">
      <c r="B1980" s="1095"/>
    </row>
    <row r="1981" spans="2:2" ht="10.5" customHeight="1" x14ac:dyDescent="0.2">
      <c r="B1981" s="1095"/>
    </row>
    <row r="1982" spans="2:2" ht="10.5" customHeight="1" x14ac:dyDescent="0.2">
      <c r="B1982" s="1095"/>
    </row>
    <row r="1983" spans="2:2" ht="10.5" customHeight="1" x14ac:dyDescent="0.2">
      <c r="B1983" s="1095"/>
    </row>
    <row r="1984" spans="2:2" ht="10.5" customHeight="1" x14ac:dyDescent="0.2">
      <c r="B1984" s="1095"/>
    </row>
    <row r="1985" spans="2:7" ht="10.5" customHeight="1" x14ac:dyDescent="0.2">
      <c r="B1985" s="1095"/>
    </row>
    <row r="1986" spans="2:7" ht="10.5" customHeight="1" x14ac:dyDescent="0.2">
      <c r="B1986" s="1095"/>
    </row>
    <row r="1987" spans="2:7" ht="10.5" customHeight="1" x14ac:dyDescent="0.2">
      <c r="B1987" s="1095"/>
    </row>
    <row r="1988" spans="2:7" ht="10.5" customHeight="1" x14ac:dyDescent="0.2">
      <c r="B1988" s="1095"/>
    </row>
    <row r="1989" spans="2:7" ht="10.5" customHeight="1" x14ac:dyDescent="0.2">
      <c r="B1989" s="1095"/>
    </row>
    <row r="1990" spans="2:7" ht="10.5" customHeight="1" x14ac:dyDescent="0.2">
      <c r="B1990" s="1095"/>
    </row>
    <row r="1991" spans="2:7" ht="10.5" customHeight="1" x14ac:dyDescent="0.2">
      <c r="B1991" s="1095"/>
    </row>
    <row r="1992" spans="2:7" ht="10.5" customHeight="1" x14ac:dyDescent="0.2">
      <c r="B1992" s="1095"/>
    </row>
    <row r="1993" spans="2:7" ht="10.5" customHeight="1" x14ac:dyDescent="0.2">
      <c r="B1993" s="47"/>
    </row>
    <row r="1994" spans="2:7" ht="10.5" customHeight="1" x14ac:dyDescent="0.2">
      <c r="B1994" s="47"/>
    </row>
    <row r="1995" spans="2:7" ht="10.5" customHeight="1" x14ac:dyDescent="0.2">
      <c r="B1995" s="47"/>
    </row>
    <row r="1996" spans="2:7" ht="10.5" customHeight="1" x14ac:dyDescent="0.2">
      <c r="B1996" s="47"/>
    </row>
    <row r="1997" spans="2:7" ht="10.5" customHeight="1" x14ac:dyDescent="0.2">
      <c r="B1997" s="47"/>
    </row>
    <row r="1998" spans="2:7" ht="10.5" customHeight="1" x14ac:dyDescent="0.2">
      <c r="B1998" s="47"/>
    </row>
    <row r="1999" spans="2:7" ht="10.5" customHeight="1" x14ac:dyDescent="0.2">
      <c r="B1999" s="47"/>
      <c r="G1999" s="144">
        <v>28</v>
      </c>
    </row>
    <row r="2000" spans="2:7" ht="10.5" customHeight="1" x14ac:dyDescent="0.2">
      <c r="B2000" s="47"/>
    </row>
    <row r="2001" spans="2:7" ht="10.5" customHeight="1" x14ac:dyDescent="0.2">
      <c r="B2001" s="47"/>
    </row>
    <row r="2002" spans="2:7" ht="11.45" customHeight="1" x14ac:dyDescent="0.2">
      <c r="B2002" s="59" t="s">
        <v>1703</v>
      </c>
    </row>
    <row r="2003" spans="2:7" ht="11.25" customHeight="1" x14ac:dyDescent="0.2">
      <c r="B2003" s="1763" t="s">
        <v>231</v>
      </c>
      <c r="C2003" s="1756" t="s">
        <v>805</v>
      </c>
      <c r="D2003" s="1756" t="s">
        <v>806</v>
      </c>
      <c r="E2003" s="1756" t="s">
        <v>232</v>
      </c>
      <c r="F2003" s="1787" t="s">
        <v>807</v>
      </c>
      <c r="G2003" s="1789"/>
    </row>
    <row r="2004" spans="2:7" ht="11.25" customHeight="1" x14ac:dyDescent="0.2">
      <c r="B2004" s="1781"/>
      <c r="C2004" s="1757"/>
      <c r="D2004" s="1757"/>
      <c r="E2004" s="1757"/>
      <c r="F2004" s="1756" t="s">
        <v>531</v>
      </c>
      <c r="G2004" s="52" t="s">
        <v>532</v>
      </c>
    </row>
    <row r="2005" spans="2:7" ht="10.5" customHeight="1" x14ac:dyDescent="0.2">
      <c r="B2005" s="1764"/>
      <c r="C2005" s="62" t="s">
        <v>236</v>
      </c>
      <c r="D2005" s="397" t="s">
        <v>795</v>
      </c>
      <c r="E2005" s="62" t="s">
        <v>441</v>
      </c>
      <c r="F2005" s="1757"/>
      <c r="G2005" s="62" t="s">
        <v>236</v>
      </c>
    </row>
    <row r="2006" spans="2:7" ht="10.5" customHeight="1" x14ac:dyDescent="0.2">
      <c r="B2006" s="278" t="s">
        <v>677</v>
      </c>
      <c r="C2006" s="526">
        <v>63</v>
      </c>
      <c r="D2006" s="477">
        <v>326.68</v>
      </c>
      <c r="E2006" s="464">
        <v>20490</v>
      </c>
      <c r="F2006" s="864">
        <v>1985</v>
      </c>
      <c r="G2006" s="659">
        <v>33.200000000000003</v>
      </c>
    </row>
    <row r="2007" spans="2:7" ht="10.5" customHeight="1" x14ac:dyDescent="0.2">
      <c r="B2007" s="278" t="s">
        <v>678</v>
      </c>
      <c r="C2007" s="526">
        <v>83</v>
      </c>
      <c r="D2007" s="477">
        <v>353.34</v>
      </c>
      <c r="E2007" s="464">
        <v>29475</v>
      </c>
      <c r="F2007" s="864">
        <v>1986</v>
      </c>
      <c r="G2007" s="659">
        <v>36.1</v>
      </c>
    </row>
    <row r="2008" spans="2:7" ht="10.5" customHeight="1" x14ac:dyDescent="0.2">
      <c r="B2008" s="278" t="s">
        <v>679</v>
      </c>
      <c r="C2008" s="526">
        <v>90</v>
      </c>
      <c r="D2008" s="477">
        <v>326.83999999999997</v>
      </c>
      <c r="E2008" s="464">
        <v>29447</v>
      </c>
      <c r="F2008" s="864">
        <v>1987</v>
      </c>
      <c r="G2008" s="659">
        <v>40</v>
      </c>
    </row>
    <row r="2009" spans="2:7" ht="10.5" customHeight="1" x14ac:dyDescent="0.2">
      <c r="B2009" s="278" t="s">
        <v>680</v>
      </c>
      <c r="C2009" s="526">
        <v>103</v>
      </c>
      <c r="D2009" s="477">
        <v>400.29</v>
      </c>
      <c r="E2009" s="464">
        <v>41233</v>
      </c>
      <c r="F2009" s="864">
        <v>1988</v>
      </c>
      <c r="G2009" s="659">
        <v>39</v>
      </c>
    </row>
    <row r="2010" spans="2:7" ht="10.5" customHeight="1" x14ac:dyDescent="0.2">
      <c r="B2010" s="278" t="s">
        <v>681</v>
      </c>
      <c r="C2010" s="526">
        <v>112</v>
      </c>
      <c r="D2010" s="477">
        <v>389.53</v>
      </c>
      <c r="E2010" s="464">
        <v>43478</v>
      </c>
      <c r="F2010" s="864">
        <v>1989</v>
      </c>
      <c r="G2010" s="659">
        <v>42.3</v>
      </c>
    </row>
    <row r="2011" spans="2:7" ht="10.5" customHeight="1" x14ac:dyDescent="0.2">
      <c r="B2011" s="278"/>
      <c r="C2011" s="526"/>
      <c r="D2011" s="477"/>
      <c r="E2011" s="464"/>
      <c r="F2011" s="864"/>
      <c r="G2011" s="659"/>
    </row>
    <row r="2012" spans="2:7" ht="10.5" customHeight="1" x14ac:dyDescent="0.2">
      <c r="B2012" s="278" t="s">
        <v>682</v>
      </c>
      <c r="C2012" s="526">
        <v>115</v>
      </c>
      <c r="D2012" s="477">
        <v>418.63</v>
      </c>
      <c r="E2012" s="464">
        <v>48051</v>
      </c>
      <c r="F2012" s="864">
        <v>1990</v>
      </c>
      <c r="G2012" s="659">
        <v>43.4</v>
      </c>
    </row>
    <row r="2013" spans="2:7" ht="10.5" customHeight="1" x14ac:dyDescent="0.2">
      <c r="B2013" s="278" t="s">
        <v>683</v>
      </c>
      <c r="C2013" s="526">
        <v>98</v>
      </c>
      <c r="D2013" s="477">
        <v>834.18</v>
      </c>
      <c r="E2013" s="464">
        <v>81915</v>
      </c>
      <c r="F2013" s="864">
        <v>1991</v>
      </c>
      <c r="G2013" s="659">
        <v>41.9</v>
      </c>
    </row>
    <row r="2014" spans="2:7" ht="10.5" customHeight="1" x14ac:dyDescent="0.2">
      <c r="B2014" s="278" t="s">
        <v>397</v>
      </c>
      <c r="C2014" s="526">
        <v>95</v>
      </c>
      <c r="D2014" s="477">
        <v>566.54999999999995</v>
      </c>
      <c r="E2014" s="464">
        <v>54068</v>
      </c>
      <c r="F2014" s="864">
        <v>1992</v>
      </c>
      <c r="G2014" s="659">
        <v>40.9</v>
      </c>
    </row>
    <row r="2015" spans="2:7" ht="10.5" customHeight="1" x14ac:dyDescent="0.2">
      <c r="B2015" s="278" t="s">
        <v>398</v>
      </c>
      <c r="C2015" s="526">
        <v>84</v>
      </c>
      <c r="D2015" s="477">
        <v>522.65</v>
      </c>
      <c r="E2015" s="464">
        <v>43756</v>
      </c>
      <c r="F2015" s="864">
        <v>1993</v>
      </c>
      <c r="G2015" s="659">
        <v>35.299999999999997</v>
      </c>
    </row>
    <row r="2016" spans="2:7" ht="10.5" customHeight="1" x14ac:dyDescent="0.2">
      <c r="B2016" s="278" t="s">
        <v>399</v>
      </c>
      <c r="C2016" s="526">
        <v>142</v>
      </c>
      <c r="D2016" s="477">
        <v>438.16</v>
      </c>
      <c r="E2016" s="464">
        <v>62354</v>
      </c>
      <c r="F2016" s="864">
        <v>1994</v>
      </c>
      <c r="G2016" s="659">
        <v>41.5</v>
      </c>
    </row>
    <row r="2017" spans="1:7" ht="10.5" customHeight="1" x14ac:dyDescent="0.2">
      <c r="B2017" s="278"/>
      <c r="C2017" s="526"/>
      <c r="D2017" s="477"/>
      <c r="E2017" s="464"/>
      <c r="F2017" s="864"/>
      <c r="G2017" s="659"/>
    </row>
    <row r="2018" spans="1:7" ht="10.5" customHeight="1" x14ac:dyDescent="0.2">
      <c r="B2018" s="278" t="s">
        <v>280</v>
      </c>
      <c r="C2018" s="526">
        <v>156</v>
      </c>
      <c r="D2018" s="477">
        <v>451.55</v>
      </c>
      <c r="E2018" s="464">
        <v>70470</v>
      </c>
      <c r="F2018" s="864">
        <v>1995</v>
      </c>
      <c r="G2018" s="659">
        <v>38.799999999999997</v>
      </c>
    </row>
    <row r="2019" spans="1:7" ht="10.5" customHeight="1" x14ac:dyDescent="0.2">
      <c r="B2019" s="278" t="s">
        <v>281</v>
      </c>
      <c r="C2019" s="526">
        <v>154</v>
      </c>
      <c r="D2019" s="477">
        <v>446.79</v>
      </c>
      <c r="E2019" s="464">
        <v>68911</v>
      </c>
      <c r="F2019" s="864">
        <v>1996</v>
      </c>
      <c r="G2019" s="659">
        <v>39.5</v>
      </c>
    </row>
    <row r="2020" spans="1:7" ht="10.5" customHeight="1" x14ac:dyDescent="0.2">
      <c r="B2020" s="278" t="s">
        <v>282</v>
      </c>
      <c r="C2020" s="526">
        <v>143</v>
      </c>
      <c r="D2020" s="477">
        <v>465.5</v>
      </c>
      <c r="E2020" s="464">
        <v>66625</v>
      </c>
      <c r="F2020" s="864">
        <v>1997</v>
      </c>
      <c r="G2020" s="659">
        <v>37.6</v>
      </c>
    </row>
    <row r="2021" spans="1:7" ht="10.5" customHeight="1" x14ac:dyDescent="0.2">
      <c r="B2021" s="278" t="s">
        <v>283</v>
      </c>
      <c r="C2021" s="526">
        <v>106</v>
      </c>
      <c r="D2021" s="477">
        <v>465.5</v>
      </c>
      <c r="E2021" s="464">
        <v>49119</v>
      </c>
      <c r="F2021" s="864">
        <v>1998</v>
      </c>
      <c r="G2021" s="659">
        <v>25.4</v>
      </c>
    </row>
    <row r="2022" spans="1:7" ht="10.5" customHeight="1" x14ac:dyDescent="0.2">
      <c r="B2022" s="278" t="s">
        <v>239</v>
      </c>
      <c r="C2022" s="526">
        <v>100</v>
      </c>
      <c r="D2022" s="477">
        <v>538.34</v>
      </c>
      <c r="E2022" s="464">
        <v>53880</v>
      </c>
      <c r="F2022" s="864">
        <v>1999</v>
      </c>
      <c r="G2022" s="659">
        <v>25.5</v>
      </c>
    </row>
    <row r="2023" spans="1:7" ht="10.5" customHeight="1" x14ac:dyDescent="0.2">
      <c r="B2023" s="278"/>
      <c r="C2023" s="526"/>
      <c r="D2023" s="477"/>
      <c r="E2023" s="464"/>
      <c r="F2023" s="864"/>
      <c r="G2023" s="659"/>
    </row>
    <row r="2024" spans="1:7" ht="10.5" customHeight="1" x14ac:dyDescent="0.2">
      <c r="B2024" s="462" t="s">
        <v>284</v>
      </c>
      <c r="C2024" s="526">
        <v>138</v>
      </c>
      <c r="D2024" s="477">
        <v>416</v>
      </c>
      <c r="E2024" s="464">
        <v>57433</v>
      </c>
      <c r="F2024" s="864">
        <v>2000</v>
      </c>
      <c r="G2024" s="659">
        <v>32.9</v>
      </c>
    </row>
    <row r="2025" spans="1:7" ht="10.5" customHeight="1" x14ac:dyDescent="0.2">
      <c r="A2025" s="55"/>
      <c r="B2025" s="405" t="s">
        <v>285</v>
      </c>
      <c r="C2025" s="874">
        <v>132</v>
      </c>
      <c r="D2025" s="746">
        <v>618.5</v>
      </c>
      <c r="E2025" s="493">
        <v>81757</v>
      </c>
      <c r="F2025" s="869">
        <v>2001</v>
      </c>
      <c r="G2025" s="657">
        <v>30.6</v>
      </c>
    </row>
    <row r="2026" spans="1:7" ht="10.5" customHeight="1" x14ac:dyDescent="0.2">
      <c r="A2026" s="55"/>
      <c r="B2026" s="527" t="s">
        <v>238</v>
      </c>
      <c r="C2026" s="874">
        <v>150</v>
      </c>
      <c r="D2026" s="746">
        <v>360.79</v>
      </c>
      <c r="E2026" s="493">
        <v>54288</v>
      </c>
      <c r="F2026" s="869">
        <v>2002</v>
      </c>
      <c r="G2026" s="657">
        <v>38.799999999999997</v>
      </c>
    </row>
    <row r="2027" spans="1:7" ht="10.5" customHeight="1" x14ac:dyDescent="0.2">
      <c r="A2027" s="55"/>
      <c r="B2027" s="516" t="s">
        <v>638</v>
      </c>
      <c r="C2027" s="874">
        <v>160</v>
      </c>
      <c r="D2027" s="746">
        <v>300</v>
      </c>
      <c r="E2027" s="493">
        <v>47886</v>
      </c>
      <c r="F2027" s="869">
        <v>2003</v>
      </c>
      <c r="G2027" s="657">
        <v>41.5</v>
      </c>
    </row>
    <row r="2028" spans="1:7" ht="10.5" customHeight="1" x14ac:dyDescent="0.2">
      <c r="B2028" s="528" t="s">
        <v>666</v>
      </c>
      <c r="C2028" s="526">
        <v>158</v>
      </c>
      <c r="D2028" s="479">
        <v>315.43</v>
      </c>
      <c r="E2028" s="464">
        <v>49934</v>
      </c>
      <c r="F2028" s="864">
        <v>2004</v>
      </c>
      <c r="G2028" s="659">
        <v>45.6</v>
      </c>
    </row>
    <row r="2029" spans="1:7" ht="10.5" customHeight="1" x14ac:dyDescent="0.2">
      <c r="B2029" s="67"/>
      <c r="C2029" s="875"/>
      <c r="D2029" s="877"/>
      <c r="E2029" s="55"/>
      <c r="F2029" s="873"/>
      <c r="G2029" s="669"/>
    </row>
    <row r="2030" spans="1:7" ht="10.5" customHeight="1" x14ac:dyDescent="0.2">
      <c r="B2030" s="406" t="s">
        <v>444</v>
      </c>
      <c r="C2030" s="526">
        <v>107</v>
      </c>
      <c r="D2030" s="477">
        <v>524.1</v>
      </c>
      <c r="E2030" s="464">
        <v>56333</v>
      </c>
      <c r="F2030" s="864">
        <v>2005</v>
      </c>
      <c r="G2030" s="657">
        <v>46.5</v>
      </c>
    </row>
    <row r="2031" spans="1:7" ht="10.5" customHeight="1" x14ac:dyDescent="0.2">
      <c r="B2031" s="278" t="s">
        <v>332</v>
      </c>
      <c r="C2031" s="519">
        <v>140</v>
      </c>
      <c r="D2031" s="479">
        <v>510.48</v>
      </c>
      <c r="E2031" s="466">
        <v>71287</v>
      </c>
      <c r="F2031" s="863">
        <v>2006</v>
      </c>
      <c r="G2031" s="666">
        <v>45.8</v>
      </c>
    </row>
    <row r="2032" spans="1:7" ht="10.5" customHeight="1" x14ac:dyDescent="0.2">
      <c r="B2032" s="278" t="s">
        <v>716</v>
      </c>
      <c r="C2032" s="519">
        <v>175</v>
      </c>
      <c r="D2032" s="479">
        <v>655.87</v>
      </c>
      <c r="E2032" s="466">
        <v>114543</v>
      </c>
      <c r="F2032" s="863">
        <v>2007</v>
      </c>
      <c r="G2032" s="666">
        <v>48.1</v>
      </c>
    </row>
    <row r="2033" spans="2:8" ht="10.5" customHeight="1" x14ac:dyDescent="0.2">
      <c r="B2033" s="280">
        <v>39692</v>
      </c>
      <c r="C2033" s="519">
        <v>116</v>
      </c>
      <c r="D2033" s="479">
        <v>716.69</v>
      </c>
      <c r="E2033" s="466">
        <v>83244</v>
      </c>
      <c r="F2033" s="863">
        <v>2008</v>
      </c>
      <c r="G2033" s="666">
        <v>32.6</v>
      </c>
    </row>
    <row r="2034" spans="2:8" ht="10.5" customHeight="1" x14ac:dyDescent="0.2">
      <c r="B2034" s="280">
        <v>40087</v>
      </c>
      <c r="C2034" s="519">
        <v>52</v>
      </c>
      <c r="D2034" s="479">
        <v>712.88</v>
      </c>
      <c r="E2034" s="466">
        <v>37006</v>
      </c>
      <c r="F2034" s="863">
        <v>2009</v>
      </c>
      <c r="G2034" s="666">
        <v>45.6</v>
      </c>
    </row>
    <row r="2035" spans="2:8" ht="10.5" customHeight="1" x14ac:dyDescent="0.2">
      <c r="B2035" s="280"/>
      <c r="C2035" s="519"/>
      <c r="D2035" s="479"/>
      <c r="E2035" s="466"/>
      <c r="F2035" s="863"/>
      <c r="G2035" s="666"/>
    </row>
    <row r="2036" spans="2:8" ht="10.5" customHeight="1" x14ac:dyDescent="0.2">
      <c r="B2036" s="280">
        <v>40483</v>
      </c>
      <c r="C2036" s="519">
        <v>170</v>
      </c>
      <c r="D2036" s="479">
        <v>747.29</v>
      </c>
      <c r="E2036" s="459">
        <v>127155</v>
      </c>
      <c r="F2036" s="863">
        <v>2010</v>
      </c>
      <c r="G2036" s="666">
        <v>34.1</v>
      </c>
    </row>
    <row r="2037" spans="2:8" ht="10.5" customHeight="1" x14ac:dyDescent="0.2">
      <c r="B2037" s="280">
        <v>40878</v>
      </c>
      <c r="C2037" s="519">
        <v>157</v>
      </c>
      <c r="D2037" s="479">
        <v>821.73</v>
      </c>
      <c r="E2037" s="459">
        <v>128720</v>
      </c>
      <c r="F2037" s="863">
        <v>2011</v>
      </c>
      <c r="G2037" s="666">
        <v>29.8</v>
      </c>
    </row>
    <row r="2038" spans="2:8" ht="10.5" customHeight="1" x14ac:dyDescent="0.2">
      <c r="B2038" s="280" t="s">
        <v>1153</v>
      </c>
      <c r="C2038" s="519">
        <v>153</v>
      </c>
      <c r="D2038" s="479">
        <v>895.75</v>
      </c>
      <c r="E2038" s="459">
        <v>136955</v>
      </c>
      <c r="F2038" s="863">
        <v>2012</v>
      </c>
      <c r="G2038" s="666">
        <v>23.2</v>
      </c>
    </row>
    <row r="2039" spans="2:8" ht="10.5" customHeight="1" x14ac:dyDescent="0.2">
      <c r="B2039" s="280" t="s">
        <v>1189</v>
      </c>
      <c r="C2039" s="519">
        <v>148</v>
      </c>
      <c r="D2039" s="479">
        <v>1064.06</v>
      </c>
      <c r="E2039" s="459">
        <v>157676</v>
      </c>
      <c r="F2039" s="863">
        <v>2013</v>
      </c>
      <c r="G2039" s="666">
        <v>24.3</v>
      </c>
    </row>
    <row r="2040" spans="2:8" ht="10.5" customHeight="1" x14ac:dyDescent="0.2">
      <c r="B2040" s="280" t="s">
        <v>1190</v>
      </c>
      <c r="C2040" s="519">
        <v>142</v>
      </c>
      <c r="D2040" s="479">
        <v>1153.51</v>
      </c>
      <c r="E2040" s="459">
        <v>163635</v>
      </c>
      <c r="F2040" s="863">
        <v>2014</v>
      </c>
      <c r="G2040" s="666">
        <v>21.6</v>
      </c>
    </row>
    <row r="2041" spans="2:8" ht="10.5" customHeight="1" x14ac:dyDescent="0.2">
      <c r="B2041" s="280"/>
      <c r="C2041" s="519"/>
      <c r="D2041" s="479"/>
      <c r="E2041" s="459"/>
      <c r="F2041" s="863"/>
      <c r="G2041" s="666"/>
    </row>
    <row r="2042" spans="2:8" ht="10.5" customHeight="1" x14ac:dyDescent="0.2">
      <c r="B2042" s="280" t="s">
        <v>1230</v>
      </c>
      <c r="C2042" s="519">
        <v>140</v>
      </c>
      <c r="D2042" s="479" t="s">
        <v>1890</v>
      </c>
      <c r="E2042" s="459">
        <v>207549</v>
      </c>
      <c r="F2042" s="863">
        <v>2015</v>
      </c>
      <c r="G2042" s="666">
        <v>23.3</v>
      </c>
    </row>
    <row r="2043" spans="2:8" ht="10.5" customHeight="1" x14ac:dyDescent="0.2">
      <c r="B2043" s="280" t="s">
        <v>1250</v>
      </c>
      <c r="C2043" s="519">
        <v>150</v>
      </c>
      <c r="D2043" s="479" t="s">
        <v>1604</v>
      </c>
      <c r="E2043" s="459">
        <v>224191</v>
      </c>
      <c r="F2043" s="863">
        <v>2016</v>
      </c>
      <c r="G2043" s="657" t="s">
        <v>1429</v>
      </c>
    </row>
    <row r="2044" spans="2:8" ht="10.5" customHeight="1" x14ac:dyDescent="0.2">
      <c r="B2044" s="280" t="s">
        <v>1305</v>
      </c>
      <c r="C2044" s="519">
        <v>164</v>
      </c>
      <c r="D2044" s="479">
        <v>1611.65</v>
      </c>
      <c r="E2044" s="459">
        <v>264807</v>
      </c>
      <c r="F2044" s="863">
        <v>2017</v>
      </c>
      <c r="G2044" s="657" t="s">
        <v>1430</v>
      </c>
      <c r="H2044" s="56"/>
    </row>
    <row r="2045" spans="2:8" ht="10.5" customHeight="1" x14ac:dyDescent="0.2">
      <c r="B2045" s="469" t="s">
        <v>1332</v>
      </c>
      <c r="C2045" s="520">
        <v>139</v>
      </c>
      <c r="D2045" s="487">
        <v>1668.21</v>
      </c>
      <c r="E2045" s="460">
        <v>232398</v>
      </c>
      <c r="F2045" s="887">
        <v>2018</v>
      </c>
      <c r="G2045" s="658">
        <v>21</v>
      </c>
    </row>
    <row r="2046" spans="2:8" ht="10.5" customHeight="1" x14ac:dyDescent="0.2">
      <c r="B2046" s="1600"/>
      <c r="C2046" s="1601"/>
      <c r="D2046" s="1602"/>
      <c r="E2046" s="1603"/>
      <c r="F2046" s="1604"/>
      <c r="G2046" s="1605"/>
      <c r="H2046" s="58"/>
    </row>
    <row r="2047" spans="2:8" ht="6" customHeight="1" x14ac:dyDescent="0.2">
      <c r="B2047" s="1151"/>
      <c r="C2047" s="1145"/>
      <c r="D2047" s="1144"/>
      <c r="E2047" s="1152"/>
      <c r="F2047" s="1153"/>
      <c r="G2047" s="700"/>
    </row>
    <row r="2048" spans="2:8" ht="10.5" customHeight="1" x14ac:dyDescent="0.2">
      <c r="B2048" s="124" t="s">
        <v>1074</v>
      </c>
    </row>
    <row r="2049" spans="2:2" ht="10.5" customHeight="1" x14ac:dyDescent="0.2">
      <c r="B2049" s="124" t="s">
        <v>1075</v>
      </c>
    </row>
    <row r="2050" spans="2:2" ht="10.5" customHeight="1" x14ac:dyDescent="0.2">
      <c r="B2050" s="122"/>
    </row>
    <row r="2051" spans="2:2" ht="10.5" customHeight="1" x14ac:dyDescent="0.2">
      <c r="B2051" s="152"/>
    </row>
    <row r="2052" spans="2:2" ht="10.5" customHeight="1" x14ac:dyDescent="0.2">
      <c r="B2052" s="60"/>
    </row>
    <row r="2053" spans="2:2" ht="10.5" customHeight="1" x14ac:dyDescent="0.2">
      <c r="B2053" s="60"/>
    </row>
    <row r="2054" spans="2:2" ht="10.5" customHeight="1" x14ac:dyDescent="0.2">
      <c r="B2054" s="60"/>
    </row>
    <row r="2055" spans="2:2" ht="10.5" customHeight="1" x14ac:dyDescent="0.2">
      <c r="B2055" s="60"/>
    </row>
    <row r="2056" spans="2:2" ht="10.5" customHeight="1" x14ac:dyDescent="0.2">
      <c r="B2056" s="60"/>
    </row>
    <row r="2057" spans="2:2" ht="10.5" customHeight="1" x14ac:dyDescent="0.2">
      <c r="B2057" s="60"/>
    </row>
    <row r="2058" spans="2:2" ht="10.5" customHeight="1" x14ac:dyDescent="0.2">
      <c r="B2058" s="60"/>
    </row>
    <row r="2059" spans="2:2" ht="10.5" customHeight="1" x14ac:dyDescent="0.2">
      <c r="B2059" s="60"/>
    </row>
    <row r="2060" spans="2:2" ht="10.5" customHeight="1" x14ac:dyDescent="0.2">
      <c r="B2060" s="60"/>
    </row>
    <row r="2061" spans="2:2" ht="10.5" customHeight="1" x14ac:dyDescent="0.2">
      <c r="B2061" s="60"/>
    </row>
    <row r="2062" spans="2:2" ht="10.5" customHeight="1" x14ac:dyDescent="0.2">
      <c r="B2062" s="60"/>
    </row>
    <row r="2063" spans="2:2" ht="10.5" customHeight="1" x14ac:dyDescent="0.2">
      <c r="B2063" s="60"/>
    </row>
    <row r="2064" spans="2:2" ht="10.5" customHeight="1" x14ac:dyDescent="0.2">
      <c r="B2064" s="60"/>
    </row>
    <row r="2065" spans="2:12" ht="10.5" customHeight="1" x14ac:dyDescent="0.2">
      <c r="B2065" s="60"/>
    </row>
    <row r="2066" spans="2:12" ht="10.5" customHeight="1" x14ac:dyDescent="0.2">
      <c r="B2066" s="60"/>
    </row>
    <row r="2067" spans="2:12" ht="10.5" customHeight="1" x14ac:dyDescent="0.2">
      <c r="B2067" s="60"/>
    </row>
    <row r="2068" spans="2:12" ht="10.5" customHeight="1" x14ac:dyDescent="0.2">
      <c r="B2068" s="60"/>
    </row>
    <row r="2069" spans="2:12" ht="10.5" customHeight="1" x14ac:dyDescent="0.2">
      <c r="B2069" s="60"/>
    </row>
    <row r="2070" spans="2:12" ht="10.5" customHeight="1" x14ac:dyDescent="0.2">
      <c r="B2070" s="60"/>
    </row>
    <row r="2071" spans="2:12" ht="10.5" customHeight="1" x14ac:dyDescent="0.2">
      <c r="B2071" s="60"/>
    </row>
    <row r="2072" spans="2:12" ht="10.5" customHeight="1" x14ac:dyDescent="0.2">
      <c r="B2072" s="60"/>
    </row>
    <row r="2073" spans="2:12" ht="10.5" customHeight="1" x14ac:dyDescent="0.2">
      <c r="B2073" s="60"/>
    </row>
    <row r="2074" spans="2:12" ht="10.5" customHeight="1" x14ac:dyDescent="0.2">
      <c r="B2074" s="60"/>
    </row>
    <row r="2075" spans="2:12" ht="10.5" customHeight="1" x14ac:dyDescent="0.2">
      <c r="B2075" s="60"/>
    </row>
    <row r="2076" spans="2:12" ht="10.5" customHeight="1" x14ac:dyDescent="0.2">
      <c r="B2076" s="60"/>
    </row>
    <row r="2077" spans="2:12" ht="10.5" customHeight="1" x14ac:dyDescent="0.2">
      <c r="B2077" s="60"/>
      <c r="G2077" s="144">
        <v>29</v>
      </c>
    </row>
    <row r="2078" spans="2:12" ht="10.5" customHeight="1" x14ac:dyDescent="0.2">
      <c r="B2078" s="60"/>
    </row>
    <row r="2079" spans="2:12" ht="10.5" customHeight="1" x14ac:dyDescent="0.2">
      <c r="B2079" s="60"/>
    </row>
    <row r="2080" spans="2:12" ht="11.45" customHeight="1" x14ac:dyDescent="0.2">
      <c r="B2080" s="1322" t="s">
        <v>1704</v>
      </c>
      <c r="C2080" s="59"/>
      <c r="D2080" s="59"/>
      <c r="E2080" s="59"/>
      <c r="F2080" s="59"/>
      <c r="G2080" s="59"/>
      <c r="H2080" s="59"/>
      <c r="I2080" s="59"/>
      <c r="J2080" s="59"/>
      <c r="K2080" s="59"/>
      <c r="L2080" s="59"/>
    </row>
    <row r="2081" spans="2:12" ht="10.5" customHeight="1" x14ac:dyDescent="0.2">
      <c r="B2081" s="1763" t="s">
        <v>231</v>
      </c>
      <c r="C2081" s="1787" t="s">
        <v>533</v>
      </c>
      <c r="D2081" s="1788"/>
      <c r="E2081" s="1788"/>
      <c r="F2081" s="1788"/>
      <c r="G2081" s="1788"/>
      <c r="H2081" s="1789"/>
      <c r="I2081" s="1787" t="s">
        <v>334</v>
      </c>
      <c r="J2081" s="1789"/>
      <c r="K2081" s="1787" t="s">
        <v>335</v>
      </c>
      <c r="L2081" s="1789"/>
    </row>
    <row r="2082" spans="2:12" ht="23.25" customHeight="1" x14ac:dyDescent="0.2">
      <c r="B2082" s="1781"/>
      <c r="C2082" s="1321" t="s">
        <v>808</v>
      </c>
      <c r="D2082" s="1321" t="s">
        <v>466</v>
      </c>
      <c r="E2082" s="1321" t="s">
        <v>739</v>
      </c>
      <c r="F2082" s="1321" t="s">
        <v>336</v>
      </c>
      <c r="G2082" s="1321" t="s">
        <v>740</v>
      </c>
      <c r="H2082" s="1321" t="s">
        <v>1409</v>
      </c>
      <c r="I2082" s="1321" t="s">
        <v>764</v>
      </c>
      <c r="J2082" s="1321" t="s">
        <v>232</v>
      </c>
      <c r="K2082" s="1321" t="s">
        <v>336</v>
      </c>
      <c r="L2082" s="1321" t="s">
        <v>232</v>
      </c>
    </row>
    <row r="2083" spans="2:12" ht="10.5" customHeight="1" x14ac:dyDescent="0.2">
      <c r="B2083" s="1764"/>
      <c r="C2083" s="1101" t="s">
        <v>235</v>
      </c>
      <c r="D2083" s="1101" t="s">
        <v>1092</v>
      </c>
      <c r="E2083" s="1101" t="s">
        <v>441</v>
      </c>
      <c r="F2083" s="1101" t="s">
        <v>236</v>
      </c>
      <c r="G2083" s="1101" t="s">
        <v>795</v>
      </c>
      <c r="H2083" s="1101" t="s">
        <v>441</v>
      </c>
      <c r="I2083" s="1101" t="s">
        <v>236</v>
      </c>
      <c r="J2083" s="1101" t="s">
        <v>441</v>
      </c>
      <c r="K2083" s="1101" t="s">
        <v>236</v>
      </c>
      <c r="L2083" s="1101" t="s">
        <v>441</v>
      </c>
    </row>
    <row r="2084" spans="2:12" ht="10.5" customHeight="1" x14ac:dyDescent="0.2">
      <c r="B2084" s="278" t="s">
        <v>106</v>
      </c>
      <c r="C2084" s="464">
        <v>180</v>
      </c>
      <c r="D2084" s="464">
        <v>698</v>
      </c>
      <c r="E2084" s="464">
        <v>278</v>
      </c>
      <c r="F2084" s="464">
        <v>1264</v>
      </c>
      <c r="G2084" s="489">
        <v>18.41</v>
      </c>
      <c r="H2084" s="464">
        <v>23266</v>
      </c>
      <c r="I2084" s="464">
        <v>557</v>
      </c>
      <c r="J2084" s="464">
        <v>10406</v>
      </c>
      <c r="K2084" s="464">
        <v>3403</v>
      </c>
      <c r="L2084" s="464">
        <v>32542</v>
      </c>
    </row>
    <row r="2085" spans="2:12" ht="10.5" customHeight="1" x14ac:dyDescent="0.2">
      <c r="B2085" s="278" t="s">
        <v>107</v>
      </c>
      <c r="C2085" s="464" t="s">
        <v>400</v>
      </c>
      <c r="D2085" s="464">
        <v>1569</v>
      </c>
      <c r="E2085" s="464">
        <v>621</v>
      </c>
      <c r="F2085" s="464">
        <v>1557</v>
      </c>
      <c r="G2085" s="489">
        <v>19.77</v>
      </c>
      <c r="H2085" s="464">
        <v>30788</v>
      </c>
      <c r="I2085" s="464">
        <v>557</v>
      </c>
      <c r="J2085" s="464">
        <v>10390</v>
      </c>
      <c r="K2085" s="464">
        <v>4729</v>
      </c>
      <c r="L2085" s="464">
        <v>40082</v>
      </c>
    </row>
    <row r="2086" spans="2:12" ht="10.5" customHeight="1" x14ac:dyDescent="0.2">
      <c r="B2086" s="278" t="s">
        <v>108</v>
      </c>
      <c r="C2086" s="464" t="s">
        <v>400</v>
      </c>
      <c r="D2086" s="464">
        <v>1734</v>
      </c>
      <c r="E2086" s="464">
        <v>712</v>
      </c>
      <c r="F2086" s="464">
        <v>979</v>
      </c>
      <c r="G2086" s="489">
        <v>22.88</v>
      </c>
      <c r="H2086" s="464">
        <v>22401</v>
      </c>
      <c r="I2086" s="464">
        <v>425</v>
      </c>
      <c r="J2086" s="464">
        <v>8281</v>
      </c>
      <c r="K2086" s="464">
        <v>3460</v>
      </c>
      <c r="L2086" s="464">
        <v>32178</v>
      </c>
    </row>
    <row r="2087" spans="2:12" ht="10.5" customHeight="1" x14ac:dyDescent="0.2">
      <c r="B2087" s="278" t="s">
        <v>109</v>
      </c>
      <c r="C2087" s="464" t="s">
        <v>400</v>
      </c>
      <c r="D2087" s="464">
        <v>759</v>
      </c>
      <c r="E2087" s="464">
        <v>350</v>
      </c>
      <c r="F2087" s="464">
        <v>1138</v>
      </c>
      <c r="G2087" s="489">
        <v>25.18</v>
      </c>
      <c r="H2087" s="464">
        <v>28659</v>
      </c>
      <c r="I2087" s="464">
        <v>572</v>
      </c>
      <c r="J2087" s="464">
        <v>12492</v>
      </c>
      <c r="K2087" s="464">
        <v>5102</v>
      </c>
      <c r="L2087" s="464">
        <v>53162</v>
      </c>
    </row>
    <row r="2088" spans="2:12" ht="10.5" customHeight="1" x14ac:dyDescent="0.2">
      <c r="B2088" s="278" t="s">
        <v>110</v>
      </c>
      <c r="C2088" s="464" t="s">
        <v>400</v>
      </c>
      <c r="D2088" s="464">
        <v>739</v>
      </c>
      <c r="E2088" s="464">
        <v>579</v>
      </c>
      <c r="F2088" s="464">
        <v>1267</v>
      </c>
      <c r="G2088" s="489">
        <v>26.47</v>
      </c>
      <c r="H2088" s="464">
        <v>33539</v>
      </c>
      <c r="I2088" s="464">
        <v>602</v>
      </c>
      <c r="J2088" s="464">
        <v>14665</v>
      </c>
      <c r="K2088" s="464">
        <v>4647</v>
      </c>
      <c r="L2088" s="464">
        <v>59144</v>
      </c>
    </row>
    <row r="2089" spans="2:12" ht="10.5" customHeight="1" x14ac:dyDescent="0.2">
      <c r="B2089" s="278"/>
      <c r="C2089" s="464"/>
      <c r="D2089" s="464"/>
      <c r="E2089" s="464"/>
      <c r="F2089" s="464"/>
      <c r="G2089" s="489"/>
      <c r="H2089" s="464"/>
      <c r="I2089" s="464"/>
      <c r="J2089" s="464"/>
      <c r="K2089" s="464"/>
      <c r="L2089" s="464"/>
    </row>
    <row r="2090" spans="2:12" ht="10.5" customHeight="1" x14ac:dyDescent="0.2">
      <c r="B2090" s="278" t="s">
        <v>111</v>
      </c>
      <c r="C2090" s="464">
        <v>309</v>
      </c>
      <c r="D2090" s="464">
        <v>1311</v>
      </c>
      <c r="E2090" s="464">
        <v>1064</v>
      </c>
      <c r="F2090" s="464">
        <v>1484</v>
      </c>
      <c r="G2090" s="489">
        <v>30.24</v>
      </c>
      <c r="H2090" s="464">
        <v>44880</v>
      </c>
      <c r="I2090" s="464">
        <v>255</v>
      </c>
      <c r="J2090" s="464">
        <v>7240</v>
      </c>
      <c r="K2090" s="464">
        <v>2866</v>
      </c>
      <c r="L2090" s="464">
        <v>39288</v>
      </c>
    </row>
    <row r="2091" spans="2:12" ht="10.5" customHeight="1" x14ac:dyDescent="0.2">
      <c r="B2091" s="278" t="s">
        <v>112</v>
      </c>
      <c r="C2091" s="464" t="s">
        <v>400</v>
      </c>
      <c r="D2091" s="464">
        <v>1541</v>
      </c>
      <c r="E2091" s="464">
        <v>1371</v>
      </c>
      <c r="F2091" s="464">
        <v>1720</v>
      </c>
      <c r="G2091" s="489">
        <v>33</v>
      </c>
      <c r="H2091" s="464">
        <v>56755</v>
      </c>
      <c r="I2091" s="464">
        <v>311</v>
      </c>
      <c r="J2091" s="464">
        <v>9432</v>
      </c>
      <c r="K2091" s="464">
        <v>4502</v>
      </c>
      <c r="L2091" s="464">
        <v>65986</v>
      </c>
    </row>
    <row r="2092" spans="2:12" ht="10.5" customHeight="1" x14ac:dyDescent="0.2">
      <c r="B2092" s="278" t="s">
        <v>113</v>
      </c>
      <c r="C2092" s="464" t="s">
        <v>400</v>
      </c>
      <c r="D2092" s="464">
        <v>2421</v>
      </c>
      <c r="E2092" s="464">
        <v>2432</v>
      </c>
      <c r="F2092" s="464">
        <v>1956</v>
      </c>
      <c r="G2092" s="489">
        <v>34.07</v>
      </c>
      <c r="H2092" s="464">
        <v>66647</v>
      </c>
      <c r="I2092" s="464">
        <v>367</v>
      </c>
      <c r="J2092" s="464">
        <v>13871</v>
      </c>
      <c r="K2092" s="464">
        <v>5439</v>
      </c>
      <c r="L2092" s="464">
        <v>103411</v>
      </c>
    </row>
    <row r="2093" spans="2:12" ht="10.5" customHeight="1" x14ac:dyDescent="0.2">
      <c r="B2093" s="278" t="s">
        <v>670</v>
      </c>
      <c r="C2093" s="464" t="s">
        <v>400</v>
      </c>
      <c r="D2093" s="464">
        <v>1772</v>
      </c>
      <c r="E2093" s="464">
        <v>1762</v>
      </c>
      <c r="F2093" s="464">
        <v>2192</v>
      </c>
      <c r="G2093" s="489">
        <v>39.840000000000003</v>
      </c>
      <c r="H2093" s="464">
        <v>87341</v>
      </c>
      <c r="I2093" s="464">
        <v>422</v>
      </c>
      <c r="J2093" s="464">
        <v>20492</v>
      </c>
      <c r="K2093" s="464">
        <v>6456</v>
      </c>
      <c r="L2093" s="464">
        <v>151510</v>
      </c>
    </row>
    <row r="2094" spans="2:12" ht="10.5" customHeight="1" x14ac:dyDescent="0.2">
      <c r="B2094" s="278" t="s">
        <v>671</v>
      </c>
      <c r="C2094" s="464" t="s">
        <v>400</v>
      </c>
      <c r="D2094" s="464">
        <v>1048</v>
      </c>
      <c r="E2094" s="464">
        <v>1211</v>
      </c>
      <c r="F2094" s="464">
        <v>2453</v>
      </c>
      <c r="G2094" s="489">
        <v>51.27</v>
      </c>
      <c r="H2094" s="464">
        <v>125774</v>
      </c>
      <c r="I2094" s="464">
        <v>480</v>
      </c>
      <c r="J2094" s="464">
        <v>34646</v>
      </c>
      <c r="K2094" s="464">
        <v>6400</v>
      </c>
      <c r="L2094" s="464">
        <v>202360</v>
      </c>
    </row>
    <row r="2095" spans="2:12" ht="10.5" customHeight="1" x14ac:dyDescent="0.2">
      <c r="B2095" s="278"/>
      <c r="C2095" s="464"/>
      <c r="D2095" s="464"/>
      <c r="E2095" s="464"/>
      <c r="F2095" s="464"/>
      <c r="G2095" s="489"/>
      <c r="H2095" s="464"/>
      <c r="I2095" s="464"/>
      <c r="J2095" s="464"/>
      <c r="K2095" s="464"/>
      <c r="L2095" s="464"/>
    </row>
    <row r="2096" spans="2:12" ht="10.5" customHeight="1" x14ac:dyDescent="0.2">
      <c r="B2096" s="278" t="s">
        <v>672</v>
      </c>
      <c r="C2096" s="464">
        <v>468</v>
      </c>
      <c r="D2096" s="464">
        <v>217</v>
      </c>
      <c r="E2096" s="464">
        <v>293</v>
      </c>
      <c r="F2096" s="464">
        <v>2192</v>
      </c>
      <c r="G2096" s="489">
        <v>63.78</v>
      </c>
      <c r="H2096" s="464">
        <v>139804</v>
      </c>
      <c r="I2096" s="464">
        <v>500</v>
      </c>
      <c r="J2096" s="464">
        <v>28005</v>
      </c>
      <c r="K2096" s="464">
        <v>6550</v>
      </c>
      <c r="L2096" s="464">
        <v>223622</v>
      </c>
    </row>
    <row r="2097" spans="2:12" ht="10.5" customHeight="1" x14ac:dyDescent="0.2">
      <c r="B2097" s="278" t="s">
        <v>673</v>
      </c>
      <c r="C2097" s="464" t="s">
        <v>400</v>
      </c>
      <c r="D2097" s="464">
        <v>705</v>
      </c>
      <c r="E2097" s="464">
        <v>1355</v>
      </c>
      <c r="F2097" s="464">
        <v>2301</v>
      </c>
      <c r="G2097" s="489">
        <v>80.91</v>
      </c>
      <c r="H2097" s="464">
        <v>186178</v>
      </c>
      <c r="I2097" s="464">
        <v>490</v>
      </c>
      <c r="J2097" s="464">
        <v>48241</v>
      </c>
      <c r="K2097" s="464">
        <v>6300</v>
      </c>
      <c r="L2097" s="464">
        <v>290011</v>
      </c>
    </row>
    <row r="2098" spans="2:12" ht="10.5" customHeight="1" x14ac:dyDescent="0.2">
      <c r="B2098" s="278" t="s">
        <v>674</v>
      </c>
      <c r="C2098" s="464" t="s">
        <v>400</v>
      </c>
      <c r="D2098" s="464">
        <v>2065</v>
      </c>
      <c r="E2098" s="464">
        <v>4253</v>
      </c>
      <c r="F2098" s="464">
        <v>2416</v>
      </c>
      <c r="G2098" s="489">
        <v>87.82</v>
      </c>
      <c r="H2098" s="464">
        <v>212162</v>
      </c>
      <c r="I2098" s="464">
        <v>480</v>
      </c>
      <c r="J2098" s="464">
        <v>64373</v>
      </c>
      <c r="K2098" s="464">
        <v>6400</v>
      </c>
      <c r="L2098" s="464">
        <v>339646</v>
      </c>
    </row>
    <row r="2099" spans="2:12" ht="10.5" customHeight="1" x14ac:dyDescent="0.2">
      <c r="B2099" s="278" t="s">
        <v>675</v>
      </c>
      <c r="C2099" s="464" t="s">
        <v>400</v>
      </c>
      <c r="D2099" s="464">
        <v>2278</v>
      </c>
      <c r="E2099" s="464">
        <v>5022</v>
      </c>
      <c r="F2099" s="464">
        <v>2423</v>
      </c>
      <c r="G2099" s="489">
        <v>115.92</v>
      </c>
      <c r="H2099" s="464">
        <v>280876</v>
      </c>
      <c r="I2099" s="464">
        <v>485</v>
      </c>
      <c r="J2099" s="464">
        <v>91229</v>
      </c>
      <c r="K2099" s="464">
        <v>6200</v>
      </c>
      <c r="L2099" s="464">
        <v>442302</v>
      </c>
    </row>
    <row r="2100" spans="2:12" ht="10.5" customHeight="1" x14ac:dyDescent="0.2">
      <c r="B2100" s="278" t="s">
        <v>676</v>
      </c>
      <c r="C2100" s="464" t="s">
        <v>400</v>
      </c>
      <c r="D2100" s="464">
        <v>1207</v>
      </c>
      <c r="E2100" s="464">
        <v>2609</v>
      </c>
      <c r="F2100" s="464">
        <v>2423</v>
      </c>
      <c r="G2100" s="489">
        <v>110.41</v>
      </c>
      <c r="H2100" s="464">
        <v>267514</v>
      </c>
      <c r="I2100" s="464">
        <v>500</v>
      </c>
      <c r="J2100" s="464">
        <v>65100</v>
      </c>
      <c r="K2100" s="464">
        <v>6000</v>
      </c>
      <c r="L2100" s="464">
        <v>366046</v>
      </c>
    </row>
    <row r="2101" spans="2:12" ht="10.5" customHeight="1" x14ac:dyDescent="0.2">
      <c r="B2101" s="278"/>
      <c r="C2101" s="464"/>
      <c r="D2101" s="464"/>
      <c r="E2101" s="464"/>
      <c r="F2101" s="464"/>
      <c r="G2101" s="489"/>
      <c r="H2101" s="464"/>
      <c r="I2101" s="464"/>
      <c r="J2101" s="464"/>
      <c r="K2101" s="464"/>
      <c r="L2101" s="464"/>
    </row>
    <row r="2102" spans="2:12" ht="10.5" customHeight="1" x14ac:dyDescent="0.2">
      <c r="B2102" s="278" t="s">
        <v>677</v>
      </c>
      <c r="C2102" s="464" t="s">
        <v>400</v>
      </c>
      <c r="D2102" s="464">
        <v>481</v>
      </c>
      <c r="E2102" s="464">
        <v>1149</v>
      </c>
      <c r="F2102" s="464">
        <v>2252</v>
      </c>
      <c r="G2102" s="489">
        <v>113.93</v>
      </c>
      <c r="H2102" s="464">
        <v>256570</v>
      </c>
      <c r="I2102" s="464">
        <v>550</v>
      </c>
      <c r="J2102" s="464">
        <v>55908</v>
      </c>
      <c r="K2102" s="464">
        <v>6000</v>
      </c>
      <c r="L2102" s="464">
        <v>363154</v>
      </c>
    </row>
    <row r="2103" spans="2:12" ht="10.5" customHeight="1" x14ac:dyDescent="0.2">
      <c r="B2103" s="278" t="s">
        <v>678</v>
      </c>
      <c r="C2103" s="464" t="s">
        <v>400</v>
      </c>
      <c r="D2103" s="464">
        <v>1326</v>
      </c>
      <c r="E2103" s="464">
        <v>3895</v>
      </c>
      <c r="F2103" s="464">
        <v>1908</v>
      </c>
      <c r="G2103" s="489">
        <v>114.8</v>
      </c>
      <c r="H2103" s="464">
        <v>219034</v>
      </c>
      <c r="I2103" s="464">
        <v>400</v>
      </c>
      <c r="J2103" s="464">
        <v>44000</v>
      </c>
      <c r="K2103" s="464">
        <v>5900</v>
      </c>
      <c r="L2103" s="464">
        <v>363646</v>
      </c>
    </row>
    <row r="2104" spans="2:12" ht="10.5" customHeight="1" x14ac:dyDescent="0.2">
      <c r="B2104" s="278" t="s">
        <v>679</v>
      </c>
      <c r="C2104" s="464">
        <v>214</v>
      </c>
      <c r="D2104" s="464">
        <v>718</v>
      </c>
      <c r="E2104" s="464">
        <v>2538</v>
      </c>
      <c r="F2104" s="464">
        <v>1809</v>
      </c>
      <c r="G2104" s="489">
        <v>145.07</v>
      </c>
      <c r="H2104" s="464">
        <v>262462</v>
      </c>
      <c r="I2104" s="464">
        <v>380</v>
      </c>
      <c r="J2104" s="464">
        <v>47424</v>
      </c>
      <c r="K2104" s="464">
        <v>5830</v>
      </c>
      <c r="L2104" s="464">
        <v>450917</v>
      </c>
    </row>
    <row r="2105" spans="2:12" ht="10.5" customHeight="1" x14ac:dyDescent="0.2">
      <c r="B2105" s="278" t="s">
        <v>680</v>
      </c>
      <c r="C2105" s="464" t="s">
        <v>400</v>
      </c>
      <c r="D2105" s="464">
        <v>91</v>
      </c>
      <c r="E2105" s="464">
        <v>426</v>
      </c>
      <c r="F2105" s="464">
        <v>1440</v>
      </c>
      <c r="G2105" s="489">
        <v>159.27000000000001</v>
      </c>
      <c r="H2105" s="464">
        <v>229462</v>
      </c>
      <c r="I2105" s="464">
        <v>360</v>
      </c>
      <c r="J2105" s="464">
        <v>65376</v>
      </c>
      <c r="K2105" s="464">
        <v>5500</v>
      </c>
      <c r="L2105" s="464">
        <v>494790</v>
      </c>
    </row>
    <row r="2106" spans="2:12" ht="10.5" customHeight="1" x14ac:dyDescent="0.2">
      <c r="B2106" s="278" t="s">
        <v>681</v>
      </c>
      <c r="C2106" s="464" t="s">
        <v>400</v>
      </c>
      <c r="D2106" s="464">
        <v>105</v>
      </c>
      <c r="E2106" s="464">
        <v>699</v>
      </c>
      <c r="F2106" s="464">
        <v>1538</v>
      </c>
      <c r="G2106" s="489">
        <v>169.8</v>
      </c>
      <c r="H2106" s="464">
        <v>261189</v>
      </c>
      <c r="I2106" s="464">
        <v>350</v>
      </c>
      <c r="J2106" s="464">
        <v>80710</v>
      </c>
      <c r="K2106" s="464">
        <v>5300</v>
      </c>
      <c r="L2106" s="464">
        <v>521174</v>
      </c>
    </row>
    <row r="2107" spans="2:12" ht="10.5" customHeight="1" x14ac:dyDescent="0.2">
      <c r="B2107" s="278"/>
      <c r="C2107" s="464"/>
      <c r="D2107" s="464"/>
      <c r="E2107" s="464"/>
      <c r="F2107" s="464"/>
      <c r="G2107" s="489"/>
      <c r="H2107" s="464"/>
      <c r="I2107" s="464"/>
      <c r="J2107" s="464"/>
      <c r="K2107" s="464"/>
      <c r="L2107" s="464"/>
    </row>
    <row r="2108" spans="2:12" ht="10.5" customHeight="1" x14ac:dyDescent="0.2">
      <c r="B2108" s="278" t="s">
        <v>682</v>
      </c>
      <c r="C2108" s="464" t="s">
        <v>400</v>
      </c>
      <c r="D2108" s="464">
        <v>1023</v>
      </c>
      <c r="E2108" s="464">
        <v>9806</v>
      </c>
      <c r="F2108" s="464">
        <v>1632</v>
      </c>
      <c r="G2108" s="489">
        <v>174.67</v>
      </c>
      <c r="H2108" s="464">
        <v>285049</v>
      </c>
      <c r="I2108" s="464">
        <v>340</v>
      </c>
      <c r="J2108" s="464">
        <v>79560</v>
      </c>
      <c r="K2108" s="464">
        <v>5100</v>
      </c>
      <c r="L2108" s="464">
        <v>511666</v>
      </c>
    </row>
    <row r="2109" spans="2:12" ht="10.5" customHeight="1" x14ac:dyDescent="0.2">
      <c r="B2109" s="278" t="s">
        <v>683</v>
      </c>
      <c r="C2109" s="464" t="s">
        <v>400</v>
      </c>
      <c r="D2109" s="464">
        <v>945</v>
      </c>
      <c r="E2109" s="464">
        <v>9158</v>
      </c>
      <c r="F2109" s="464">
        <v>1730</v>
      </c>
      <c r="G2109" s="489">
        <v>208.86</v>
      </c>
      <c r="H2109" s="464">
        <v>361296</v>
      </c>
      <c r="I2109" s="464">
        <v>350</v>
      </c>
      <c r="J2109" s="464">
        <v>98420</v>
      </c>
      <c r="K2109" s="464">
        <v>4900</v>
      </c>
      <c r="L2109" s="464">
        <v>584514</v>
      </c>
    </row>
    <row r="2110" spans="2:12" ht="10.5" customHeight="1" x14ac:dyDescent="0.2">
      <c r="B2110" s="278" t="s">
        <v>397</v>
      </c>
      <c r="C2110" s="464" t="s">
        <v>400</v>
      </c>
      <c r="D2110" s="464">
        <v>298</v>
      </c>
      <c r="E2110" s="464">
        <v>2425</v>
      </c>
      <c r="F2110" s="464">
        <v>1831</v>
      </c>
      <c r="G2110" s="489">
        <v>355.46</v>
      </c>
      <c r="H2110" s="464">
        <v>650987</v>
      </c>
      <c r="I2110" s="464">
        <v>330</v>
      </c>
      <c r="J2110" s="464">
        <v>103531</v>
      </c>
      <c r="K2110" s="464">
        <v>4500</v>
      </c>
      <c r="L2110" s="464">
        <v>865815</v>
      </c>
    </row>
    <row r="2111" spans="2:12" ht="10.5" customHeight="1" x14ac:dyDescent="0.2">
      <c r="B2111" s="278" t="s">
        <v>398</v>
      </c>
      <c r="C2111" s="464" t="s">
        <v>400</v>
      </c>
      <c r="D2111" s="464">
        <v>235</v>
      </c>
      <c r="E2111" s="464">
        <v>1904</v>
      </c>
      <c r="F2111" s="464">
        <v>1857</v>
      </c>
      <c r="G2111" s="489">
        <v>237.77</v>
      </c>
      <c r="H2111" s="464">
        <v>441498</v>
      </c>
      <c r="I2111" s="464">
        <v>340</v>
      </c>
      <c r="J2111" s="464">
        <v>101014</v>
      </c>
      <c r="K2111" s="464">
        <v>4000</v>
      </c>
      <c r="L2111" s="464">
        <v>535794</v>
      </c>
    </row>
    <row r="2112" spans="2:12" ht="10.5" customHeight="1" x14ac:dyDescent="0.2">
      <c r="B2112" s="278" t="s">
        <v>399</v>
      </c>
      <c r="C2112" s="464" t="s">
        <v>400</v>
      </c>
      <c r="D2112" s="464">
        <v>469</v>
      </c>
      <c r="E2112" s="464">
        <v>3877</v>
      </c>
      <c r="F2112" s="464">
        <v>1485</v>
      </c>
      <c r="G2112" s="489">
        <v>314.94</v>
      </c>
      <c r="H2112" s="464">
        <v>467832</v>
      </c>
      <c r="I2112" s="464">
        <v>272</v>
      </c>
      <c r="J2112" s="464">
        <v>91204</v>
      </c>
      <c r="K2112" s="464">
        <v>3200</v>
      </c>
      <c r="L2112" s="464">
        <v>566971</v>
      </c>
    </row>
    <row r="2113" spans="2:12" ht="10.5" customHeight="1" x14ac:dyDescent="0.2">
      <c r="B2113" s="278"/>
      <c r="C2113" s="464"/>
      <c r="D2113" s="464"/>
      <c r="E2113" s="464"/>
      <c r="F2113" s="464"/>
      <c r="G2113" s="489"/>
      <c r="H2113" s="464"/>
      <c r="I2113" s="464"/>
      <c r="J2113" s="464"/>
      <c r="K2113" s="464"/>
      <c r="L2113" s="464"/>
    </row>
    <row r="2114" spans="2:12" ht="10.5" customHeight="1" x14ac:dyDescent="0.2">
      <c r="B2114" s="278" t="s">
        <v>280</v>
      </c>
      <c r="C2114" s="464" t="s">
        <v>400</v>
      </c>
      <c r="D2114" s="464">
        <v>116</v>
      </c>
      <c r="E2114" s="464">
        <v>1289</v>
      </c>
      <c r="F2114" s="464">
        <v>1625</v>
      </c>
      <c r="G2114" s="489">
        <v>383.4</v>
      </c>
      <c r="H2114" s="464">
        <v>623063</v>
      </c>
      <c r="I2114" s="464">
        <v>298</v>
      </c>
      <c r="J2114" s="464">
        <v>141999</v>
      </c>
      <c r="K2114" s="464">
        <v>3501</v>
      </c>
      <c r="L2114" s="464">
        <v>782666</v>
      </c>
    </row>
    <row r="2115" spans="2:12" ht="10.5" customHeight="1" x14ac:dyDescent="0.2">
      <c r="B2115" s="278" t="s">
        <v>281</v>
      </c>
      <c r="C2115" s="464" t="s">
        <v>400</v>
      </c>
      <c r="D2115" s="464">
        <v>341</v>
      </c>
      <c r="E2115" s="464">
        <v>5038</v>
      </c>
      <c r="F2115" s="464">
        <v>1659</v>
      </c>
      <c r="G2115" s="489">
        <v>309.99</v>
      </c>
      <c r="H2115" s="464">
        <v>514166</v>
      </c>
      <c r="I2115" s="464">
        <v>304</v>
      </c>
      <c r="J2115" s="464">
        <v>110907</v>
      </c>
      <c r="K2115" s="464">
        <v>3573</v>
      </c>
      <c r="L2115" s="464">
        <v>637091</v>
      </c>
    </row>
    <row r="2116" spans="2:12" ht="10.5" customHeight="1" x14ac:dyDescent="0.2">
      <c r="B2116" s="278" t="s">
        <v>282</v>
      </c>
      <c r="C2116" s="464" t="s">
        <v>400</v>
      </c>
      <c r="D2116" s="464">
        <v>1155</v>
      </c>
      <c r="E2116" s="464">
        <v>13271</v>
      </c>
      <c r="F2116" s="464">
        <v>1646</v>
      </c>
      <c r="G2116" s="489">
        <v>357.61</v>
      </c>
      <c r="H2116" s="464">
        <v>588578</v>
      </c>
      <c r="I2116" s="464">
        <v>319</v>
      </c>
      <c r="J2116" s="464">
        <v>144905</v>
      </c>
      <c r="K2116" s="464">
        <v>3752</v>
      </c>
      <c r="L2116" s="464">
        <v>786159</v>
      </c>
    </row>
    <row r="2117" spans="2:12" ht="10.5" customHeight="1" x14ac:dyDescent="0.2">
      <c r="B2117" s="278" t="s">
        <v>283</v>
      </c>
      <c r="C2117" s="464" t="s">
        <v>400</v>
      </c>
      <c r="D2117" s="464">
        <v>449</v>
      </c>
      <c r="E2117" s="464">
        <v>3541</v>
      </c>
      <c r="F2117" s="464">
        <v>1457</v>
      </c>
      <c r="G2117" s="489">
        <v>417.86</v>
      </c>
      <c r="H2117" s="464">
        <v>608956</v>
      </c>
      <c r="I2117" s="464">
        <v>282</v>
      </c>
      <c r="J2117" s="464">
        <v>164484</v>
      </c>
      <c r="K2117" s="464">
        <v>3322</v>
      </c>
      <c r="L2117" s="464">
        <v>834471</v>
      </c>
    </row>
    <row r="2118" spans="2:12" ht="10.5" customHeight="1" x14ac:dyDescent="0.2">
      <c r="B2118" s="278" t="s">
        <v>239</v>
      </c>
      <c r="C2118" s="464" t="s">
        <v>400</v>
      </c>
      <c r="D2118" s="464">
        <v>54</v>
      </c>
      <c r="E2118" s="464">
        <v>510</v>
      </c>
      <c r="F2118" s="464">
        <v>1323</v>
      </c>
      <c r="G2118" s="489">
        <v>419.85</v>
      </c>
      <c r="H2118" s="464">
        <v>555322</v>
      </c>
      <c r="I2118" s="464">
        <v>284</v>
      </c>
      <c r="J2118" s="464">
        <v>145672</v>
      </c>
      <c r="K2118" s="464">
        <v>3433</v>
      </c>
      <c r="L2118" s="464">
        <v>827607</v>
      </c>
    </row>
    <row r="2119" spans="2:12" ht="10.5" customHeight="1" x14ac:dyDescent="0.2">
      <c r="B2119" s="278"/>
      <c r="C2119" s="464"/>
      <c r="D2119" s="464"/>
      <c r="E2119" s="464"/>
      <c r="F2119" s="464"/>
      <c r="G2119" s="489"/>
      <c r="H2119" s="464"/>
      <c r="I2119" s="464"/>
      <c r="J2119" s="464"/>
      <c r="K2119" s="464"/>
      <c r="L2119" s="464"/>
    </row>
    <row r="2120" spans="2:12" ht="10.5" customHeight="1" x14ac:dyDescent="0.2">
      <c r="B2120" s="462" t="s">
        <v>284</v>
      </c>
      <c r="C2120" s="466" t="s">
        <v>400</v>
      </c>
      <c r="D2120" s="466">
        <v>207</v>
      </c>
      <c r="E2120" s="466">
        <v>2629</v>
      </c>
      <c r="F2120" s="466">
        <v>1897</v>
      </c>
      <c r="G2120" s="490">
        <v>432.85</v>
      </c>
      <c r="H2120" s="466">
        <v>821313</v>
      </c>
      <c r="I2120" s="466">
        <v>283</v>
      </c>
      <c r="J2120" s="466">
        <v>145867</v>
      </c>
      <c r="K2120" s="466">
        <v>3443</v>
      </c>
      <c r="L2120" s="464">
        <v>859317</v>
      </c>
    </row>
    <row r="2121" spans="2:12" ht="10.5" customHeight="1" x14ac:dyDescent="0.2">
      <c r="B2121" s="462" t="s">
        <v>285</v>
      </c>
      <c r="C2121" s="464" t="s">
        <v>400</v>
      </c>
      <c r="D2121" s="464">
        <v>393</v>
      </c>
      <c r="E2121" s="464">
        <v>6112</v>
      </c>
      <c r="F2121" s="464">
        <v>1152</v>
      </c>
      <c r="G2121" s="489">
        <v>473.4</v>
      </c>
      <c r="H2121" s="464">
        <v>545267</v>
      </c>
      <c r="I2121" s="464">
        <v>283</v>
      </c>
      <c r="J2121" s="464">
        <v>159533</v>
      </c>
      <c r="K2121" s="464">
        <v>3521</v>
      </c>
      <c r="L2121" s="464">
        <v>904179</v>
      </c>
    </row>
    <row r="2122" spans="2:12" ht="10.5" customHeight="1" x14ac:dyDescent="0.2">
      <c r="B2122" s="462" t="s">
        <v>238</v>
      </c>
      <c r="C2122" s="464" t="s">
        <v>400</v>
      </c>
      <c r="D2122" s="464">
        <v>601</v>
      </c>
      <c r="E2122" s="464">
        <v>9851</v>
      </c>
      <c r="F2122" s="464">
        <v>630</v>
      </c>
      <c r="G2122" s="489">
        <v>873.03</v>
      </c>
      <c r="H2122" s="464">
        <v>550173</v>
      </c>
      <c r="I2122" s="464">
        <v>285</v>
      </c>
      <c r="J2122" s="464">
        <v>296286</v>
      </c>
      <c r="K2122" s="464">
        <v>4043</v>
      </c>
      <c r="L2122" s="464">
        <v>1122953</v>
      </c>
    </row>
    <row r="2123" spans="2:12" ht="10.5" customHeight="1" x14ac:dyDescent="0.2">
      <c r="B2123" s="462" t="s">
        <v>638</v>
      </c>
      <c r="C2123" s="466" t="s">
        <v>400</v>
      </c>
      <c r="D2123" s="466">
        <v>556</v>
      </c>
      <c r="E2123" s="466">
        <v>8096</v>
      </c>
      <c r="F2123" s="466">
        <v>1000</v>
      </c>
      <c r="G2123" s="490">
        <v>860.15</v>
      </c>
      <c r="H2123" s="466">
        <v>860585</v>
      </c>
      <c r="I2123" s="466">
        <v>287</v>
      </c>
      <c r="J2123" s="466">
        <v>293963</v>
      </c>
      <c r="K2123" s="466">
        <v>4488</v>
      </c>
      <c r="L2123" s="466">
        <v>1377512</v>
      </c>
    </row>
    <row r="2124" spans="2:12" ht="10.5" customHeight="1" x14ac:dyDescent="0.2">
      <c r="B2124" s="278" t="s">
        <v>666</v>
      </c>
      <c r="C2124" s="466" t="s">
        <v>400</v>
      </c>
      <c r="D2124" s="466">
        <v>552</v>
      </c>
      <c r="E2124" s="466">
        <v>8256</v>
      </c>
      <c r="F2124" s="466">
        <v>1434</v>
      </c>
      <c r="G2124" s="490">
        <v>639.25</v>
      </c>
      <c r="H2124" s="466">
        <v>917322</v>
      </c>
      <c r="I2124" s="466">
        <v>294</v>
      </c>
      <c r="J2124" s="466">
        <v>209751</v>
      </c>
      <c r="K2124" s="466">
        <v>4730</v>
      </c>
      <c r="L2124" s="466">
        <v>1275576</v>
      </c>
    </row>
    <row r="2125" spans="2:12" ht="10.5" customHeight="1" x14ac:dyDescent="0.2">
      <c r="B2125" s="278"/>
      <c r="C2125" s="466"/>
      <c r="D2125" s="466"/>
      <c r="E2125" s="466"/>
      <c r="F2125" s="466"/>
      <c r="G2125" s="490"/>
      <c r="H2125" s="466"/>
      <c r="I2125" s="466"/>
      <c r="J2125" s="466"/>
      <c r="K2125" s="466"/>
      <c r="L2125" s="466"/>
    </row>
    <row r="2126" spans="2:12" ht="10.5" customHeight="1" x14ac:dyDescent="0.2">
      <c r="B2126" s="521" t="s">
        <v>444</v>
      </c>
      <c r="C2126" s="466" t="s">
        <v>400</v>
      </c>
      <c r="D2126" s="466">
        <v>169</v>
      </c>
      <c r="E2126" s="466">
        <v>4157</v>
      </c>
      <c r="F2126" s="466">
        <v>1386</v>
      </c>
      <c r="G2126" s="490">
        <v>620.15</v>
      </c>
      <c r="H2126" s="466">
        <v>859324</v>
      </c>
      <c r="I2126" s="466">
        <v>288</v>
      </c>
      <c r="J2126" s="466">
        <v>254604</v>
      </c>
      <c r="K2126" s="466">
        <v>4640</v>
      </c>
      <c r="L2126" s="466">
        <v>1251304</v>
      </c>
    </row>
    <row r="2127" spans="2:12" ht="10.5" customHeight="1" x14ac:dyDescent="0.2">
      <c r="B2127" s="278" t="s">
        <v>332</v>
      </c>
      <c r="C2127" s="466" t="s">
        <v>400</v>
      </c>
      <c r="D2127" s="466">
        <v>381</v>
      </c>
      <c r="E2127" s="466">
        <v>8455</v>
      </c>
      <c r="F2127" s="466">
        <v>1232</v>
      </c>
      <c r="G2127" s="490">
        <v>670.04</v>
      </c>
      <c r="H2127" s="466">
        <v>825388</v>
      </c>
      <c r="I2127" s="466">
        <v>256</v>
      </c>
      <c r="J2127" s="466">
        <v>235825</v>
      </c>
      <c r="K2127" s="466">
        <v>4130</v>
      </c>
      <c r="L2127" s="466">
        <v>1113661</v>
      </c>
    </row>
    <row r="2128" spans="2:12" ht="10.5" customHeight="1" x14ac:dyDescent="0.2">
      <c r="B2128" s="521" t="s">
        <v>716</v>
      </c>
      <c r="C2128" s="466" t="s">
        <v>400</v>
      </c>
      <c r="D2128" s="466">
        <v>185</v>
      </c>
      <c r="E2128" s="466">
        <v>3569</v>
      </c>
      <c r="F2128" s="466">
        <v>1177</v>
      </c>
      <c r="G2128" s="490">
        <v>1137.53</v>
      </c>
      <c r="H2128" s="466">
        <v>1339083</v>
      </c>
      <c r="I2128" s="466">
        <v>245</v>
      </c>
      <c r="J2128" s="466">
        <v>225692</v>
      </c>
      <c r="K2128" s="466">
        <v>3948</v>
      </c>
      <c r="L2128" s="466">
        <v>1035564</v>
      </c>
    </row>
    <row r="2129" spans="2:12" ht="10.5" customHeight="1" x14ac:dyDescent="0.2">
      <c r="B2129" s="280">
        <v>39692</v>
      </c>
      <c r="C2129" s="466" t="s">
        <v>400</v>
      </c>
      <c r="D2129" s="466">
        <v>796</v>
      </c>
      <c r="E2129" s="466">
        <v>19047</v>
      </c>
      <c r="F2129" s="466">
        <v>1103</v>
      </c>
      <c r="G2129" s="490">
        <v>1315.16</v>
      </c>
      <c r="H2129" s="466">
        <v>1450807</v>
      </c>
      <c r="I2129" s="466">
        <v>246</v>
      </c>
      <c r="J2129" s="466">
        <v>226613</v>
      </c>
      <c r="K2129" s="466">
        <v>3700</v>
      </c>
      <c r="L2129" s="466">
        <v>970428</v>
      </c>
    </row>
    <row r="2130" spans="2:12" ht="10.5" customHeight="1" x14ac:dyDescent="0.2">
      <c r="B2130" s="280">
        <v>40087</v>
      </c>
      <c r="C2130" s="466" t="s">
        <v>400</v>
      </c>
      <c r="D2130" s="466">
        <v>540</v>
      </c>
      <c r="E2130" s="466">
        <v>13472</v>
      </c>
      <c r="F2130" s="466">
        <v>1476</v>
      </c>
      <c r="G2130" s="490">
        <v>1267.0899999999999</v>
      </c>
      <c r="H2130" s="466">
        <v>1871278</v>
      </c>
      <c r="I2130" s="466">
        <v>251</v>
      </c>
      <c r="J2130" s="466">
        <v>222768</v>
      </c>
      <c r="K2130" s="466">
        <v>3672</v>
      </c>
      <c r="L2130" s="466">
        <v>927964</v>
      </c>
    </row>
    <row r="2131" spans="2:12" ht="10.5" customHeight="1" x14ac:dyDescent="0.2">
      <c r="B2131" s="280"/>
      <c r="C2131" s="466"/>
      <c r="D2131" s="466"/>
      <c r="E2131" s="466"/>
      <c r="F2131" s="466"/>
      <c r="G2131" s="490"/>
      <c r="H2131" s="466"/>
      <c r="I2131" s="466"/>
      <c r="J2131" s="466"/>
      <c r="K2131" s="466"/>
      <c r="L2131" s="466"/>
    </row>
    <row r="2132" spans="2:12" ht="11.25" customHeight="1" x14ac:dyDescent="0.2">
      <c r="B2132" s="280">
        <v>40483</v>
      </c>
      <c r="C2132" s="794" t="s">
        <v>400</v>
      </c>
      <c r="D2132" s="794">
        <v>468</v>
      </c>
      <c r="E2132" s="794">
        <v>12018</v>
      </c>
      <c r="F2132" s="794">
        <v>1586</v>
      </c>
      <c r="G2132" s="879">
        <v>1185.52</v>
      </c>
      <c r="H2132" s="794">
        <v>1880235</v>
      </c>
      <c r="I2132" s="597">
        <v>286</v>
      </c>
      <c r="J2132" s="794">
        <v>237491</v>
      </c>
      <c r="K2132" s="794">
        <v>4002</v>
      </c>
      <c r="L2132" s="794">
        <v>946253</v>
      </c>
    </row>
    <row r="2133" spans="2:12" ht="11.25" customHeight="1" x14ac:dyDescent="0.2">
      <c r="B2133" s="280">
        <v>40878</v>
      </c>
      <c r="C2133" s="794" t="s">
        <v>400</v>
      </c>
      <c r="D2133" s="794">
        <v>590</v>
      </c>
      <c r="E2133" s="794">
        <v>16788</v>
      </c>
      <c r="F2133" s="794">
        <v>1768</v>
      </c>
      <c r="G2133" s="879">
        <v>1178.19</v>
      </c>
      <c r="H2133" s="794">
        <v>2083040</v>
      </c>
      <c r="I2133" s="597">
        <v>319</v>
      </c>
      <c r="J2133" s="794">
        <v>263107</v>
      </c>
      <c r="K2133" s="794">
        <v>4189</v>
      </c>
      <c r="L2133" s="794">
        <v>984344</v>
      </c>
    </row>
    <row r="2134" spans="2:12" ht="11.25" customHeight="1" x14ac:dyDescent="0.2">
      <c r="B2134" s="280" t="s">
        <v>1153</v>
      </c>
      <c r="C2134" s="794" t="s">
        <v>400</v>
      </c>
      <c r="D2134" s="794">
        <v>733</v>
      </c>
      <c r="E2134" s="794">
        <v>21323</v>
      </c>
      <c r="F2134" s="794">
        <v>1325</v>
      </c>
      <c r="G2134" s="879">
        <v>1405.45</v>
      </c>
      <c r="H2134" s="794">
        <v>2977432</v>
      </c>
      <c r="I2134" s="597">
        <v>239</v>
      </c>
      <c r="J2134" s="794">
        <v>235215</v>
      </c>
      <c r="K2134" s="794">
        <v>3139</v>
      </c>
      <c r="L2134" s="794">
        <v>879996</v>
      </c>
    </row>
    <row r="2135" spans="2:12" ht="11.25" customHeight="1" x14ac:dyDescent="0.2">
      <c r="B2135" s="280" t="s">
        <v>1189</v>
      </c>
      <c r="C2135" s="794" t="s">
        <v>400</v>
      </c>
      <c r="D2135" s="794">
        <v>355</v>
      </c>
      <c r="E2135" s="794">
        <v>12952</v>
      </c>
      <c r="F2135" s="794">
        <v>1425</v>
      </c>
      <c r="G2135" s="879">
        <v>1511.89</v>
      </c>
      <c r="H2135" s="794">
        <v>3444655</v>
      </c>
      <c r="I2135" s="597">
        <v>257</v>
      </c>
      <c r="J2135" s="794">
        <v>272126</v>
      </c>
      <c r="K2135" s="794">
        <v>3376</v>
      </c>
      <c r="L2135" s="794">
        <v>1018086</v>
      </c>
    </row>
    <row r="2136" spans="2:12" ht="11.25" customHeight="1" x14ac:dyDescent="0.2">
      <c r="B2136" s="280" t="s">
        <v>1190</v>
      </c>
      <c r="C2136" s="794" t="s">
        <v>400</v>
      </c>
      <c r="D2136" s="794">
        <v>1052</v>
      </c>
      <c r="E2136" s="794">
        <v>71779</v>
      </c>
      <c r="F2136" s="794">
        <v>1380</v>
      </c>
      <c r="G2136" s="879">
        <v>1853.29</v>
      </c>
      <c r="H2136" s="794">
        <v>4089150</v>
      </c>
      <c r="I2136" s="597">
        <v>249</v>
      </c>
      <c r="J2136" s="794">
        <v>323040</v>
      </c>
      <c r="K2136" s="794">
        <v>3270</v>
      </c>
      <c r="L2136" s="794">
        <v>1208570</v>
      </c>
    </row>
    <row r="2137" spans="2:12" ht="11.25" customHeight="1" x14ac:dyDescent="0.2">
      <c r="B2137" s="280"/>
      <c r="C2137" s="794"/>
      <c r="D2137" s="794"/>
      <c r="E2137" s="794"/>
      <c r="F2137" s="794"/>
      <c r="G2137" s="879"/>
      <c r="H2137" s="794"/>
      <c r="I2137" s="597"/>
      <c r="J2137" s="794"/>
      <c r="K2137" s="794"/>
      <c r="L2137" s="794"/>
    </row>
    <row r="2138" spans="2:12" ht="11.25" customHeight="1" x14ac:dyDescent="0.2">
      <c r="B2138" s="280" t="s">
        <v>1230</v>
      </c>
      <c r="C2138" s="794" t="s">
        <v>400</v>
      </c>
      <c r="D2138" s="794">
        <v>787</v>
      </c>
      <c r="E2138" s="794">
        <v>71617</v>
      </c>
      <c r="F2138" s="794">
        <v>1186</v>
      </c>
      <c r="G2138" s="879" t="s">
        <v>1410</v>
      </c>
      <c r="H2138" s="794">
        <v>3384046</v>
      </c>
      <c r="I2138" s="597">
        <v>214</v>
      </c>
      <c r="J2138" s="794">
        <v>267338</v>
      </c>
      <c r="K2138" s="794">
        <v>2810</v>
      </c>
      <c r="L2138" s="794">
        <v>1000172</v>
      </c>
    </row>
    <row r="2139" spans="2:12" ht="11.25" customHeight="1" x14ac:dyDescent="0.2">
      <c r="B2139" s="280" t="s">
        <v>1250</v>
      </c>
      <c r="C2139" s="794" t="s">
        <v>400</v>
      </c>
      <c r="D2139" s="794">
        <v>877</v>
      </c>
      <c r="E2139" s="794">
        <v>69120</v>
      </c>
      <c r="F2139" s="794">
        <v>1290</v>
      </c>
      <c r="G2139" s="879" t="s">
        <v>1612</v>
      </c>
      <c r="H2139" s="794">
        <v>4025378</v>
      </c>
      <c r="I2139" s="597">
        <v>233</v>
      </c>
      <c r="J2139" s="794">
        <v>318002</v>
      </c>
      <c r="K2139" s="794">
        <v>3056</v>
      </c>
      <c r="L2139" s="794">
        <v>1189722</v>
      </c>
    </row>
    <row r="2140" spans="2:12" ht="11.25" customHeight="1" x14ac:dyDescent="0.2">
      <c r="B2140" s="280" t="s">
        <v>1305</v>
      </c>
      <c r="C2140" s="794" t="s">
        <v>400</v>
      </c>
      <c r="D2140" s="794">
        <v>600</v>
      </c>
      <c r="E2140" s="794">
        <v>50803</v>
      </c>
      <c r="F2140" s="794">
        <v>1376</v>
      </c>
      <c r="G2140" s="879" t="s">
        <v>1605</v>
      </c>
      <c r="H2140" s="794">
        <v>4154101</v>
      </c>
      <c r="I2140" s="597">
        <v>248</v>
      </c>
      <c r="J2140" s="794">
        <v>328171</v>
      </c>
      <c r="K2140" s="794">
        <v>3261</v>
      </c>
      <c r="L2140" s="794">
        <v>1227766</v>
      </c>
    </row>
    <row r="2141" spans="2:12" ht="11.25" customHeight="1" x14ac:dyDescent="0.2">
      <c r="B2141" s="280" t="s">
        <v>1332</v>
      </c>
      <c r="C2141" s="794" t="s">
        <v>400</v>
      </c>
      <c r="D2141" s="794">
        <v>488</v>
      </c>
      <c r="E2141" s="794">
        <v>41968</v>
      </c>
      <c r="F2141" s="794">
        <v>1425</v>
      </c>
      <c r="G2141" s="879" t="s">
        <v>1891</v>
      </c>
      <c r="H2141" s="794">
        <v>5318307</v>
      </c>
      <c r="I2141" s="597">
        <v>257</v>
      </c>
      <c r="J2141" s="794">
        <v>420143</v>
      </c>
      <c r="K2141" s="794" t="s">
        <v>400</v>
      </c>
      <c r="L2141" s="794" t="s">
        <v>400</v>
      </c>
    </row>
    <row r="2142" spans="2:12" ht="11.25" customHeight="1" x14ac:dyDescent="0.2">
      <c r="B2142" s="469" t="s">
        <v>1857</v>
      </c>
      <c r="C2142" s="795" t="s">
        <v>400</v>
      </c>
      <c r="D2142" s="795">
        <v>500</v>
      </c>
      <c r="E2142" s="795">
        <v>44000</v>
      </c>
      <c r="F2142" s="795">
        <v>1375</v>
      </c>
      <c r="G2142" s="880" t="s">
        <v>1892</v>
      </c>
      <c r="H2142" s="599">
        <v>5132166</v>
      </c>
      <c r="I2142" s="795">
        <v>248</v>
      </c>
      <c r="J2142" s="795">
        <v>405438</v>
      </c>
      <c r="K2142" s="795" t="s">
        <v>400</v>
      </c>
      <c r="L2142" s="795" t="s">
        <v>400</v>
      </c>
    </row>
    <row r="2143" spans="2:12" ht="5.25" customHeight="1" x14ac:dyDescent="0.2">
      <c r="B2143" s="1154"/>
      <c r="C2143" s="1147"/>
      <c r="D2143" s="1147"/>
      <c r="E2143" s="1147"/>
      <c r="F2143" s="1147"/>
      <c r="G2143" s="1149"/>
      <c r="H2143" s="1142"/>
      <c r="I2143" s="1147"/>
      <c r="J2143" s="1147"/>
    </row>
    <row r="2144" spans="2:12" ht="11.25" customHeight="1" x14ac:dyDescent="0.2">
      <c r="B2144" s="1097" t="s">
        <v>1044</v>
      </c>
      <c r="F2144" s="59"/>
      <c r="G2144" s="91"/>
    </row>
    <row r="2145" spans="2:8" ht="10.5" customHeight="1" x14ac:dyDescent="0.2">
      <c r="B2145" s="1097" t="s">
        <v>801</v>
      </c>
    </row>
    <row r="2146" spans="2:8" ht="10.5" customHeight="1" x14ac:dyDescent="0.2">
      <c r="B2146" s="47"/>
      <c r="C2146" s="50"/>
      <c r="D2146" s="50"/>
      <c r="E2146" s="50"/>
      <c r="F2146" s="50"/>
      <c r="G2146" s="50"/>
      <c r="H2146" s="50"/>
    </row>
    <row r="2147" spans="2:8" ht="10.5" customHeight="1" x14ac:dyDescent="0.2">
      <c r="B2147" s="47"/>
    </row>
    <row r="2148" spans="2:8" ht="10.5" customHeight="1" x14ac:dyDescent="0.2">
      <c r="B2148" s="47"/>
    </row>
    <row r="2149" spans="2:8" ht="10.5" customHeight="1" x14ac:dyDescent="0.2">
      <c r="B2149" s="47"/>
    </row>
    <row r="2150" spans="2:8" ht="10.5" customHeight="1" x14ac:dyDescent="0.2">
      <c r="B2150" s="47"/>
    </row>
    <row r="2151" spans="2:8" ht="10.5" customHeight="1" x14ac:dyDescent="0.2">
      <c r="B2151" s="47"/>
    </row>
    <row r="2152" spans="2:8" ht="10.5" customHeight="1" x14ac:dyDescent="0.2">
      <c r="B2152" s="47"/>
    </row>
    <row r="2153" spans="2:8" ht="10.5" customHeight="1" x14ac:dyDescent="0.2">
      <c r="B2153" s="47"/>
    </row>
    <row r="2154" spans="2:8" ht="10.5" customHeight="1" x14ac:dyDescent="0.2">
      <c r="B2154" s="47"/>
    </row>
    <row r="2155" spans="2:8" ht="10.5" customHeight="1" x14ac:dyDescent="0.2">
      <c r="B2155" s="47"/>
    </row>
    <row r="2156" spans="2:8" ht="10.5" customHeight="1" x14ac:dyDescent="0.2">
      <c r="B2156" s="47"/>
    </row>
    <row r="2157" spans="2:8" ht="10.5" customHeight="1" x14ac:dyDescent="0.2">
      <c r="B2157" s="47"/>
    </row>
    <row r="2158" spans="2:8" ht="10.5" customHeight="1" x14ac:dyDescent="0.2">
      <c r="B2158" s="47"/>
    </row>
    <row r="2159" spans="2:8" ht="10.5" customHeight="1" x14ac:dyDescent="0.2">
      <c r="B2159" s="1095"/>
    </row>
    <row r="2160" spans="2:8" ht="10.5" customHeight="1" x14ac:dyDescent="0.2">
      <c r="B2160" s="1095"/>
    </row>
    <row r="2161" spans="2:10" ht="10.5" customHeight="1" x14ac:dyDescent="0.2">
      <c r="B2161" s="1095"/>
    </row>
    <row r="2162" spans="2:10" ht="10.5" customHeight="1" x14ac:dyDescent="0.2">
      <c r="B2162" s="1095"/>
    </row>
    <row r="2163" spans="2:10" ht="10.5" customHeight="1" x14ac:dyDescent="0.2">
      <c r="B2163" s="1095"/>
    </row>
    <row r="2164" spans="2:10" ht="10.5" customHeight="1" x14ac:dyDescent="0.2">
      <c r="B2164" s="47"/>
    </row>
    <row r="2165" spans="2:10" ht="10.5" customHeight="1" x14ac:dyDescent="0.2">
      <c r="B2165" s="47"/>
    </row>
    <row r="2166" spans="2:10" ht="10.5" customHeight="1" x14ac:dyDescent="0.2">
      <c r="B2166" s="47"/>
    </row>
    <row r="2167" spans="2:10" ht="10.5" customHeight="1" x14ac:dyDescent="0.2">
      <c r="B2167" s="47"/>
    </row>
    <row r="2168" spans="2:10" ht="10.5" customHeight="1" x14ac:dyDescent="0.2">
      <c r="B2168" s="47"/>
    </row>
    <row r="2169" spans="2:10" ht="10.5" customHeight="1" x14ac:dyDescent="0.2">
      <c r="B2169" s="47"/>
    </row>
    <row r="2170" spans="2:10" ht="10.5" customHeight="1" x14ac:dyDescent="0.2">
      <c r="B2170" s="47"/>
    </row>
    <row r="2171" spans="2:10" ht="10.5" customHeight="1" x14ac:dyDescent="0.2">
      <c r="B2171" s="47"/>
      <c r="G2171" s="144">
        <v>30</v>
      </c>
    </row>
    <row r="2172" spans="2:10" ht="10.5" customHeight="1" x14ac:dyDescent="0.2">
      <c r="B2172" s="47"/>
    </row>
    <row r="2173" spans="2:10" ht="10.5" customHeight="1" x14ac:dyDescent="0.2">
      <c r="B2173" s="47"/>
    </row>
    <row r="2174" spans="2:10" ht="11.45" customHeight="1" x14ac:dyDescent="0.2">
      <c r="B2174" s="59" t="s">
        <v>1705</v>
      </c>
      <c r="C2174" s="59"/>
      <c r="D2174" s="59"/>
      <c r="E2174" s="59"/>
      <c r="F2174" s="59"/>
      <c r="G2174" s="59"/>
      <c r="H2174" s="59"/>
      <c r="I2174" s="59"/>
      <c r="J2174" s="59"/>
    </row>
    <row r="2175" spans="2:10" ht="11.45" customHeight="1" x14ac:dyDescent="0.2">
      <c r="B2175" s="1763" t="s">
        <v>812</v>
      </c>
      <c r="C2175" s="1756" t="s">
        <v>791</v>
      </c>
      <c r="D2175" s="1787" t="s">
        <v>809</v>
      </c>
      <c r="E2175" s="1788"/>
      <c r="F2175" s="1788"/>
      <c r="G2175" s="1788"/>
      <c r="H2175" s="1788"/>
      <c r="I2175" s="1789"/>
      <c r="J2175" s="1763" t="s">
        <v>48</v>
      </c>
    </row>
    <row r="2176" spans="2:10" ht="10.5" customHeight="1" x14ac:dyDescent="0.2">
      <c r="B2176" s="1781"/>
      <c r="C2176" s="1772"/>
      <c r="D2176" s="1756" t="s">
        <v>337</v>
      </c>
      <c r="E2176" s="1787" t="s">
        <v>338</v>
      </c>
      <c r="F2176" s="1789"/>
      <c r="G2176" s="1756" t="s">
        <v>339</v>
      </c>
      <c r="H2176" s="1756" t="s">
        <v>340</v>
      </c>
      <c r="I2176" s="1756" t="s">
        <v>105</v>
      </c>
      <c r="J2176" s="1781"/>
    </row>
    <row r="2177" spans="2:10" ht="10.5" customHeight="1" x14ac:dyDescent="0.2">
      <c r="B2177" s="1781"/>
      <c r="C2177" s="1757"/>
      <c r="D2177" s="1757"/>
      <c r="E2177" s="1275" t="s">
        <v>810</v>
      </c>
      <c r="F2177" s="1275" t="s">
        <v>811</v>
      </c>
      <c r="G2177" s="1757"/>
      <c r="H2177" s="1757"/>
      <c r="I2177" s="1757"/>
      <c r="J2177" s="1781"/>
    </row>
    <row r="2178" spans="2:10" ht="10.5" customHeight="1" x14ac:dyDescent="0.2">
      <c r="B2178" s="1764"/>
      <c r="C2178" s="143" t="s">
        <v>235</v>
      </c>
      <c r="D2178" s="1753" t="s">
        <v>236</v>
      </c>
      <c r="E2178" s="1754"/>
      <c r="F2178" s="1754"/>
      <c r="G2178" s="1754"/>
      <c r="H2178" s="1754"/>
      <c r="I2178" s="1755"/>
      <c r="J2178" s="1764"/>
    </row>
    <row r="2179" spans="2:10" ht="10.5" customHeight="1" x14ac:dyDescent="0.2">
      <c r="B2179" s="278" t="s">
        <v>106</v>
      </c>
      <c r="C2179" s="659">
        <v>36</v>
      </c>
      <c r="D2179" s="660">
        <v>18.600000000000001</v>
      </c>
      <c r="E2179" s="660">
        <v>2.5</v>
      </c>
      <c r="F2179" s="670">
        <v>9.4</v>
      </c>
      <c r="G2179" s="660">
        <v>1.2</v>
      </c>
      <c r="H2179" s="660">
        <v>0.8</v>
      </c>
      <c r="I2179" s="660">
        <f>SUM(D2179:H2179)</f>
        <v>32.5</v>
      </c>
      <c r="J2179" s="863" t="s">
        <v>107</v>
      </c>
    </row>
    <row r="2180" spans="2:10" ht="10.5" customHeight="1" x14ac:dyDescent="0.2">
      <c r="B2180" s="278" t="s">
        <v>107</v>
      </c>
      <c r="C2180" s="659" t="s">
        <v>400</v>
      </c>
      <c r="D2180" s="660">
        <v>17.2</v>
      </c>
      <c r="E2180" s="660">
        <v>2.8</v>
      </c>
      <c r="F2180" s="670">
        <v>9</v>
      </c>
      <c r="G2180" s="660">
        <v>1.3</v>
      </c>
      <c r="H2180" s="660">
        <v>0.8</v>
      </c>
      <c r="I2180" s="660">
        <f>SUM(D2180:H2180)</f>
        <v>31.1</v>
      </c>
      <c r="J2180" s="863" t="s">
        <v>108</v>
      </c>
    </row>
    <row r="2181" spans="2:10" ht="10.5" customHeight="1" x14ac:dyDescent="0.2">
      <c r="B2181" s="278" t="s">
        <v>108</v>
      </c>
      <c r="C2181" s="659">
        <v>38</v>
      </c>
      <c r="D2181" s="660">
        <v>16</v>
      </c>
      <c r="E2181" s="660">
        <v>2.2999999999999998</v>
      </c>
      <c r="F2181" s="670">
        <v>8.5</v>
      </c>
      <c r="G2181" s="660">
        <v>1.5</v>
      </c>
      <c r="H2181" s="660">
        <v>0.9</v>
      </c>
      <c r="I2181" s="660">
        <f>SUM(D2181:H2181)</f>
        <v>29.2</v>
      </c>
      <c r="J2181" s="863" t="s">
        <v>109</v>
      </c>
    </row>
    <row r="2182" spans="2:10" ht="10.5" customHeight="1" x14ac:dyDescent="0.2">
      <c r="B2182" s="278" t="s">
        <v>109</v>
      </c>
      <c r="C2182" s="659">
        <v>37</v>
      </c>
      <c r="D2182" s="660">
        <v>19.3</v>
      </c>
      <c r="E2182" s="660">
        <v>4.4000000000000004</v>
      </c>
      <c r="F2182" s="670">
        <v>7.3</v>
      </c>
      <c r="G2182" s="660">
        <v>1.9</v>
      </c>
      <c r="H2182" s="660">
        <v>0.8</v>
      </c>
      <c r="I2182" s="660">
        <f>SUM(D2182:H2182)</f>
        <v>33.700000000000003</v>
      </c>
      <c r="J2182" s="863" t="s">
        <v>110</v>
      </c>
    </row>
    <row r="2183" spans="2:10" ht="10.5" customHeight="1" x14ac:dyDescent="0.2">
      <c r="B2183" s="278" t="s">
        <v>110</v>
      </c>
      <c r="C2183" s="659">
        <v>39</v>
      </c>
      <c r="D2183" s="660">
        <v>16.899999999999999</v>
      </c>
      <c r="E2183" s="660">
        <v>3</v>
      </c>
      <c r="F2183" s="670">
        <v>5.4</v>
      </c>
      <c r="G2183" s="660">
        <v>1.5</v>
      </c>
      <c r="H2183" s="660">
        <v>0.9</v>
      </c>
      <c r="I2183" s="660">
        <f>SUM(D2183:H2183)</f>
        <v>27.699999999999996</v>
      </c>
      <c r="J2183" s="863" t="s">
        <v>111</v>
      </c>
    </row>
    <row r="2184" spans="2:10" ht="10.5" customHeight="1" x14ac:dyDescent="0.2">
      <c r="B2184" s="278"/>
      <c r="C2184" s="659"/>
      <c r="D2184" s="660"/>
      <c r="E2184" s="660"/>
      <c r="F2184" s="670"/>
      <c r="G2184" s="660"/>
      <c r="H2184" s="660"/>
      <c r="I2184" s="660"/>
      <c r="J2184" s="863"/>
    </row>
    <row r="2185" spans="2:10" ht="10.5" customHeight="1" x14ac:dyDescent="0.2">
      <c r="B2185" s="278" t="s">
        <v>111</v>
      </c>
      <c r="C2185" s="659">
        <v>36</v>
      </c>
      <c r="D2185" s="660">
        <v>19.8</v>
      </c>
      <c r="E2185" s="660">
        <v>3.6</v>
      </c>
      <c r="F2185" s="670">
        <v>6.1</v>
      </c>
      <c r="G2185" s="660">
        <v>1.9</v>
      </c>
      <c r="H2185" s="660">
        <v>0.8</v>
      </c>
      <c r="I2185" s="660">
        <f>SUM(D2185:H2185)</f>
        <v>32.199999999999996</v>
      </c>
      <c r="J2185" s="863" t="s">
        <v>112</v>
      </c>
    </row>
    <row r="2186" spans="2:10" ht="10.5" customHeight="1" x14ac:dyDescent="0.2">
      <c r="B2186" s="278" t="s">
        <v>112</v>
      </c>
      <c r="C2186" s="659">
        <v>46</v>
      </c>
      <c r="D2186" s="660">
        <v>27.9</v>
      </c>
      <c r="E2186" s="660">
        <v>3.9</v>
      </c>
      <c r="F2186" s="670">
        <v>5.3</v>
      </c>
      <c r="G2186" s="660">
        <v>2.2000000000000002</v>
      </c>
      <c r="H2186" s="660">
        <v>1.3</v>
      </c>
      <c r="I2186" s="660">
        <f>SUM(D2186:H2186)</f>
        <v>40.599999999999994</v>
      </c>
      <c r="J2186" s="863" t="s">
        <v>113</v>
      </c>
    </row>
    <row r="2187" spans="2:10" ht="10.5" customHeight="1" x14ac:dyDescent="0.2">
      <c r="B2187" s="278" t="s">
        <v>113</v>
      </c>
      <c r="C2187" s="659">
        <v>47</v>
      </c>
      <c r="D2187" s="660">
        <v>27.9</v>
      </c>
      <c r="E2187" s="660">
        <v>3.6</v>
      </c>
      <c r="F2187" s="670">
        <v>8.9</v>
      </c>
      <c r="G2187" s="660">
        <v>2.4</v>
      </c>
      <c r="H2187" s="660">
        <v>1.1000000000000001</v>
      </c>
      <c r="I2187" s="660">
        <f>SUM(D2187:H2187)</f>
        <v>43.9</v>
      </c>
      <c r="J2187" s="863" t="s">
        <v>670</v>
      </c>
    </row>
    <row r="2188" spans="2:10" ht="10.5" customHeight="1" x14ac:dyDescent="0.2">
      <c r="B2188" s="278" t="s">
        <v>670</v>
      </c>
      <c r="C2188" s="659">
        <v>40</v>
      </c>
      <c r="D2188" s="660">
        <v>30.4</v>
      </c>
      <c r="E2188" s="660">
        <v>6</v>
      </c>
      <c r="F2188" s="670">
        <v>7.7</v>
      </c>
      <c r="G2188" s="660">
        <v>2.4</v>
      </c>
      <c r="H2188" s="660">
        <v>1.2</v>
      </c>
      <c r="I2188" s="660">
        <f>SUM(D2188:H2188)</f>
        <v>47.7</v>
      </c>
      <c r="J2188" s="863" t="s">
        <v>671</v>
      </c>
    </row>
    <row r="2189" spans="2:10" ht="10.5" customHeight="1" x14ac:dyDescent="0.2">
      <c r="B2189" s="278" t="s">
        <v>671</v>
      </c>
      <c r="C2189" s="659">
        <v>38</v>
      </c>
      <c r="D2189" s="660">
        <v>21.7</v>
      </c>
      <c r="E2189" s="660">
        <v>2.8</v>
      </c>
      <c r="F2189" s="670">
        <v>6.7</v>
      </c>
      <c r="G2189" s="660">
        <v>2.2000000000000002</v>
      </c>
      <c r="H2189" s="660">
        <v>1.2</v>
      </c>
      <c r="I2189" s="660">
        <f>SUM(D2189:H2189)</f>
        <v>34.6</v>
      </c>
      <c r="J2189" s="863" t="s">
        <v>672</v>
      </c>
    </row>
    <row r="2190" spans="2:10" ht="10.5" customHeight="1" x14ac:dyDescent="0.2">
      <c r="B2190" s="278"/>
      <c r="C2190" s="659"/>
      <c r="D2190" s="660"/>
      <c r="E2190" s="660"/>
      <c r="F2190" s="670"/>
      <c r="G2190" s="660"/>
      <c r="H2190" s="660"/>
      <c r="I2190" s="660"/>
      <c r="J2190" s="863"/>
    </row>
    <row r="2191" spans="2:10" ht="10.5" customHeight="1" x14ac:dyDescent="0.2">
      <c r="B2191" s="278" t="s">
        <v>672</v>
      </c>
      <c r="C2191" s="659">
        <v>31</v>
      </c>
      <c r="D2191" s="660">
        <v>18.5</v>
      </c>
      <c r="E2191" s="660">
        <v>2</v>
      </c>
      <c r="F2191" s="670">
        <v>3.5</v>
      </c>
      <c r="G2191" s="660">
        <v>2.6</v>
      </c>
      <c r="H2191" s="660">
        <v>1.2</v>
      </c>
      <c r="I2191" s="660">
        <f>SUM(D2191:H2191)</f>
        <v>27.8</v>
      </c>
      <c r="J2191" s="863" t="s">
        <v>673</v>
      </c>
    </row>
    <row r="2192" spans="2:10" ht="10.5" customHeight="1" x14ac:dyDescent="0.2">
      <c r="B2192" s="278" t="s">
        <v>673</v>
      </c>
      <c r="C2192" s="659">
        <v>30</v>
      </c>
      <c r="D2192" s="660">
        <v>23.3</v>
      </c>
      <c r="E2192" s="660">
        <v>3.2</v>
      </c>
      <c r="F2192" s="670">
        <v>3.4</v>
      </c>
      <c r="G2192" s="660">
        <v>3.5</v>
      </c>
      <c r="H2192" s="660">
        <v>0.9</v>
      </c>
      <c r="I2192" s="660">
        <f>SUM(D2192:H2192)</f>
        <v>34.299999999999997</v>
      </c>
      <c r="J2192" s="863" t="s">
        <v>674</v>
      </c>
    </row>
    <row r="2193" spans="2:10" ht="10.5" customHeight="1" x14ac:dyDescent="0.2">
      <c r="B2193" s="278" t="s">
        <v>674</v>
      </c>
      <c r="C2193" s="659">
        <v>34</v>
      </c>
      <c r="D2193" s="660">
        <v>24.8</v>
      </c>
      <c r="E2193" s="660">
        <v>3.2</v>
      </c>
      <c r="F2193" s="670">
        <v>5.2</v>
      </c>
      <c r="G2193" s="660">
        <v>4.2</v>
      </c>
      <c r="H2193" s="660">
        <v>1.2</v>
      </c>
      <c r="I2193" s="660">
        <f>SUM(D2193:H2193)</f>
        <v>38.600000000000009</v>
      </c>
      <c r="J2193" s="863" t="s">
        <v>675</v>
      </c>
    </row>
    <row r="2194" spans="2:10" ht="10.5" customHeight="1" x14ac:dyDescent="0.2">
      <c r="B2194" s="278" t="s">
        <v>675</v>
      </c>
      <c r="C2194" s="659">
        <v>32</v>
      </c>
      <c r="D2194" s="660">
        <v>24.1</v>
      </c>
      <c r="E2194" s="660">
        <v>2.9</v>
      </c>
      <c r="F2194" s="670">
        <v>4.8</v>
      </c>
      <c r="G2194" s="660">
        <v>2.6</v>
      </c>
      <c r="H2194" s="660">
        <v>1.1000000000000001</v>
      </c>
      <c r="I2194" s="660">
        <f>SUM(D2194:H2194)</f>
        <v>35.5</v>
      </c>
      <c r="J2194" s="863" t="s">
        <v>676</v>
      </c>
    </row>
    <row r="2195" spans="2:10" ht="10.5" customHeight="1" x14ac:dyDescent="0.2">
      <c r="B2195" s="278" t="s">
        <v>676</v>
      </c>
      <c r="C2195" s="659">
        <v>34</v>
      </c>
      <c r="D2195" s="660">
        <v>26.9</v>
      </c>
      <c r="E2195" s="660">
        <v>2.5</v>
      </c>
      <c r="F2195" s="670">
        <v>4.3</v>
      </c>
      <c r="G2195" s="660">
        <v>2.5</v>
      </c>
      <c r="H2195" s="660">
        <v>1.1000000000000001</v>
      </c>
      <c r="I2195" s="660">
        <f>SUM(D2195:H2195)</f>
        <v>37.299999999999997</v>
      </c>
      <c r="J2195" s="863" t="s">
        <v>677</v>
      </c>
    </row>
    <row r="2196" spans="2:10" ht="10.5" customHeight="1" x14ac:dyDescent="0.2">
      <c r="B2196" s="278"/>
      <c r="C2196" s="659"/>
      <c r="D2196" s="660"/>
      <c r="E2196" s="660"/>
      <c r="F2196" s="670"/>
      <c r="G2196" s="660"/>
      <c r="H2196" s="660"/>
      <c r="I2196" s="660"/>
      <c r="J2196" s="863"/>
    </row>
    <row r="2197" spans="2:10" ht="10.5" customHeight="1" x14ac:dyDescent="0.2">
      <c r="B2197" s="278" t="s">
        <v>677</v>
      </c>
      <c r="C2197" s="659">
        <v>31</v>
      </c>
      <c r="D2197" s="660">
        <v>24.4</v>
      </c>
      <c r="E2197" s="660">
        <v>1.6</v>
      </c>
      <c r="F2197" s="670">
        <v>3.6</v>
      </c>
      <c r="G2197" s="660">
        <v>1.9</v>
      </c>
      <c r="H2197" s="660">
        <v>0.6</v>
      </c>
      <c r="I2197" s="660">
        <f>SUM(D2197:H2197)</f>
        <v>32.1</v>
      </c>
      <c r="J2197" s="863" t="s">
        <v>678</v>
      </c>
    </row>
    <row r="2198" spans="2:10" ht="10.5" customHeight="1" x14ac:dyDescent="0.2">
      <c r="B2198" s="278" t="s">
        <v>678</v>
      </c>
      <c r="C2198" s="659">
        <v>26</v>
      </c>
      <c r="D2198" s="660">
        <v>22.3</v>
      </c>
      <c r="E2198" s="660">
        <v>0.9</v>
      </c>
      <c r="F2198" s="670">
        <v>2.4</v>
      </c>
      <c r="G2198" s="660">
        <v>0.9</v>
      </c>
      <c r="H2198" s="660">
        <v>0.7</v>
      </c>
      <c r="I2198" s="660">
        <f>SUM(D2198:H2198)</f>
        <v>27.199999999999996</v>
      </c>
      <c r="J2198" s="863" t="s">
        <v>679</v>
      </c>
    </row>
    <row r="2199" spans="2:10" ht="10.5" customHeight="1" x14ac:dyDescent="0.2">
      <c r="B2199" s="278" t="s">
        <v>679</v>
      </c>
      <c r="C2199" s="659">
        <v>25</v>
      </c>
      <c r="D2199" s="660">
        <v>26.3</v>
      </c>
      <c r="E2199" s="660">
        <v>0.4</v>
      </c>
      <c r="F2199" s="670">
        <v>2.1</v>
      </c>
      <c r="G2199" s="660">
        <v>0.1</v>
      </c>
      <c r="H2199" s="660">
        <v>0.6</v>
      </c>
      <c r="I2199" s="660">
        <f>SUM(D2199:H2199)</f>
        <v>29.500000000000004</v>
      </c>
      <c r="J2199" s="863" t="s">
        <v>680</v>
      </c>
    </row>
    <row r="2200" spans="2:10" ht="10.5" customHeight="1" x14ac:dyDescent="0.2">
      <c r="B2200" s="278" t="s">
        <v>680</v>
      </c>
      <c r="C2200" s="659">
        <v>25</v>
      </c>
      <c r="D2200" s="660">
        <v>32.1</v>
      </c>
      <c r="E2200" s="660">
        <v>0.4</v>
      </c>
      <c r="F2200" s="670">
        <v>3.7</v>
      </c>
      <c r="G2200" s="660">
        <v>0.2</v>
      </c>
      <c r="H2200" s="660">
        <v>0.5</v>
      </c>
      <c r="I2200" s="660">
        <f>SUM(D2200:H2200)</f>
        <v>36.900000000000006</v>
      </c>
      <c r="J2200" s="863" t="s">
        <v>681</v>
      </c>
    </row>
    <row r="2201" spans="2:10" ht="10.5" customHeight="1" x14ac:dyDescent="0.2">
      <c r="B2201" s="278" t="s">
        <v>681</v>
      </c>
      <c r="C2201" s="659">
        <v>25</v>
      </c>
      <c r="D2201" s="660">
        <v>23.4</v>
      </c>
      <c r="E2201" s="660">
        <v>0.2</v>
      </c>
      <c r="F2201" s="670">
        <v>3.2</v>
      </c>
      <c r="G2201" s="660">
        <v>0.1</v>
      </c>
      <c r="H2201" s="660">
        <v>0.5</v>
      </c>
      <c r="I2201" s="660">
        <f>SUM(D2201:H2201)</f>
        <v>27.4</v>
      </c>
      <c r="J2201" s="863" t="s">
        <v>682</v>
      </c>
    </row>
    <row r="2202" spans="2:10" ht="10.5" customHeight="1" x14ac:dyDescent="0.2">
      <c r="B2202" s="278"/>
      <c r="C2202" s="659"/>
      <c r="D2202" s="660"/>
      <c r="E2202" s="660"/>
      <c r="F2202" s="670"/>
      <c r="G2202" s="660"/>
      <c r="H2202" s="660"/>
      <c r="I2202" s="660"/>
      <c r="J2202" s="863"/>
    </row>
    <row r="2203" spans="2:10" ht="10.5" customHeight="1" x14ac:dyDescent="0.2">
      <c r="B2203" s="278" t="s">
        <v>682</v>
      </c>
      <c r="C2203" s="659">
        <v>22</v>
      </c>
      <c r="D2203" s="660">
        <v>27</v>
      </c>
      <c r="E2203" s="660">
        <v>0.2</v>
      </c>
      <c r="F2203" s="670">
        <v>2.5</v>
      </c>
      <c r="G2203" s="660">
        <v>0.1</v>
      </c>
      <c r="H2203" s="660">
        <v>0.5</v>
      </c>
      <c r="I2203" s="660">
        <f>SUM(D2203:H2203)</f>
        <v>30.3</v>
      </c>
      <c r="J2203" s="863" t="s">
        <v>683</v>
      </c>
    </row>
    <row r="2204" spans="2:10" ht="10.5" customHeight="1" x14ac:dyDescent="0.2">
      <c r="B2204" s="278" t="s">
        <v>683</v>
      </c>
      <c r="C2204" s="659">
        <v>24</v>
      </c>
      <c r="D2204" s="660">
        <v>31.2</v>
      </c>
      <c r="E2204" s="660">
        <v>0.1</v>
      </c>
      <c r="F2204" s="670">
        <v>3.2</v>
      </c>
      <c r="G2204" s="660" t="s">
        <v>319</v>
      </c>
      <c r="H2204" s="660">
        <v>0.5</v>
      </c>
      <c r="I2204" s="660">
        <f>SUM(D2204:H2204)</f>
        <v>35</v>
      </c>
      <c r="J2204" s="863" t="s">
        <v>397</v>
      </c>
    </row>
    <row r="2205" spans="2:10" ht="10.5" customHeight="1" x14ac:dyDescent="0.2">
      <c r="B2205" s="278" t="s">
        <v>397</v>
      </c>
      <c r="C2205" s="659">
        <v>24</v>
      </c>
      <c r="D2205" s="660">
        <v>25.6</v>
      </c>
      <c r="E2205" s="1807">
        <v>4.2</v>
      </c>
      <c r="F2205" s="1834"/>
      <c r="G2205" s="660" t="s">
        <v>319</v>
      </c>
      <c r="H2205" s="660">
        <v>0.6</v>
      </c>
      <c r="I2205" s="660">
        <f>SUM(D2205:H2205)</f>
        <v>30.400000000000002</v>
      </c>
      <c r="J2205" s="863" t="s">
        <v>398</v>
      </c>
    </row>
    <row r="2206" spans="2:10" ht="10.5" customHeight="1" x14ac:dyDescent="0.2">
      <c r="B2206" s="278" t="s">
        <v>398</v>
      </c>
      <c r="C2206" s="659">
        <v>15.9</v>
      </c>
      <c r="D2206" s="660">
        <v>15.1</v>
      </c>
      <c r="E2206" s="1807">
        <v>3.7</v>
      </c>
      <c r="F2206" s="1834"/>
      <c r="G2206" s="660" t="s">
        <v>319</v>
      </c>
      <c r="H2206" s="660">
        <v>0.7</v>
      </c>
      <c r="I2206" s="660">
        <f>SUM(D2206:H2206)</f>
        <v>19.5</v>
      </c>
      <c r="J2206" s="863" t="s">
        <v>399</v>
      </c>
    </row>
    <row r="2207" spans="2:10" ht="10.5" customHeight="1" x14ac:dyDescent="0.2">
      <c r="B2207" s="278" t="s">
        <v>399</v>
      </c>
      <c r="C2207" s="659">
        <v>13.9</v>
      </c>
      <c r="D2207" s="660">
        <v>17.2</v>
      </c>
      <c r="E2207" s="1807">
        <v>2.7</v>
      </c>
      <c r="F2207" s="1834"/>
      <c r="G2207" s="660" t="s">
        <v>319</v>
      </c>
      <c r="H2207" s="660">
        <v>0.7</v>
      </c>
      <c r="I2207" s="660">
        <f>SUM(D2207:H2207)</f>
        <v>20.599999999999998</v>
      </c>
      <c r="J2207" s="863" t="s">
        <v>280</v>
      </c>
    </row>
    <row r="2208" spans="2:10" ht="10.5" customHeight="1" x14ac:dyDescent="0.2">
      <c r="B2208" s="278"/>
      <c r="C2208" s="659"/>
      <c r="D2208" s="660"/>
      <c r="E2208" s="660"/>
      <c r="F2208" s="670"/>
      <c r="G2208" s="660"/>
      <c r="H2208" s="660"/>
      <c r="I2208" s="660"/>
      <c r="J2208" s="863"/>
    </row>
    <row r="2209" spans="2:10" ht="10.5" customHeight="1" x14ac:dyDescent="0.2">
      <c r="B2209" s="278" t="s">
        <v>280</v>
      </c>
      <c r="C2209" s="659">
        <v>14.7</v>
      </c>
      <c r="D2209" s="660">
        <v>17.8</v>
      </c>
      <c r="E2209" s="1807">
        <v>3.1</v>
      </c>
      <c r="F2209" s="1834"/>
      <c r="G2209" s="660" t="s">
        <v>319</v>
      </c>
      <c r="H2209" s="660">
        <v>0.6</v>
      </c>
      <c r="I2209" s="660">
        <f>SUM(D2209:H2209)</f>
        <v>21.500000000000004</v>
      </c>
      <c r="J2209" s="863" t="s">
        <v>281</v>
      </c>
    </row>
    <row r="2210" spans="2:10" ht="10.5" customHeight="1" x14ac:dyDescent="0.2">
      <c r="B2210" s="278" t="s">
        <v>281</v>
      </c>
      <c r="C2210" s="659">
        <v>13.8</v>
      </c>
      <c r="D2210" s="660">
        <v>22.7</v>
      </c>
      <c r="E2210" s="1807">
        <v>3.3</v>
      </c>
      <c r="F2210" s="1834"/>
      <c r="G2210" s="660" t="s">
        <v>319</v>
      </c>
      <c r="H2210" s="660">
        <v>0.5</v>
      </c>
      <c r="I2210" s="660">
        <f>SUM(D2210:H2210)</f>
        <v>26.5</v>
      </c>
      <c r="J2210" s="863" t="s">
        <v>282</v>
      </c>
    </row>
    <row r="2211" spans="2:10" ht="10.5" customHeight="1" x14ac:dyDescent="0.2">
      <c r="B2211" s="278" t="s">
        <v>282</v>
      </c>
      <c r="C2211" s="659">
        <v>14.4</v>
      </c>
      <c r="D2211" s="660">
        <v>27.1</v>
      </c>
      <c r="E2211" s="1807">
        <v>4</v>
      </c>
      <c r="F2211" s="1834"/>
      <c r="G2211" s="660" t="s">
        <v>319</v>
      </c>
      <c r="H2211" s="660">
        <v>0.5</v>
      </c>
      <c r="I2211" s="660">
        <f>SUM(D2211:H2211)</f>
        <v>31.6</v>
      </c>
      <c r="J2211" s="863" t="s">
        <v>283</v>
      </c>
    </row>
    <row r="2212" spans="2:10" ht="10.5" customHeight="1" x14ac:dyDescent="0.2">
      <c r="B2212" s="278" t="s">
        <v>283</v>
      </c>
      <c r="C2212" s="659">
        <v>13.9</v>
      </c>
      <c r="D2212" s="660">
        <v>25.5</v>
      </c>
      <c r="E2212" s="1807">
        <v>4.4000000000000004</v>
      </c>
      <c r="F2212" s="1834"/>
      <c r="G2212" s="660" t="s">
        <v>319</v>
      </c>
      <c r="H2212" s="660">
        <v>0.2</v>
      </c>
      <c r="I2212" s="660">
        <f>SUM(D2212:H2212)</f>
        <v>30.099999999999998</v>
      </c>
      <c r="J2212" s="863" t="s">
        <v>239</v>
      </c>
    </row>
    <row r="2213" spans="2:10" ht="10.5" customHeight="1" x14ac:dyDescent="0.2">
      <c r="B2213" s="462" t="s">
        <v>239</v>
      </c>
      <c r="C2213" s="659">
        <v>15.6</v>
      </c>
      <c r="D2213" s="660">
        <v>24</v>
      </c>
      <c r="E2213" s="1807">
        <v>5.5</v>
      </c>
      <c r="F2213" s="1834"/>
      <c r="G2213" s="660" t="s">
        <v>319</v>
      </c>
      <c r="H2213" s="660">
        <v>0.2</v>
      </c>
      <c r="I2213" s="660">
        <f>SUM(D2213:H2213)</f>
        <v>29.7</v>
      </c>
      <c r="J2213" s="863" t="s">
        <v>284</v>
      </c>
    </row>
    <row r="2214" spans="2:10" ht="10.5" customHeight="1" x14ac:dyDescent="0.2">
      <c r="B2214" s="278"/>
      <c r="C2214" s="659"/>
      <c r="D2214" s="660"/>
      <c r="E2214" s="660"/>
      <c r="F2214" s="670"/>
      <c r="G2214" s="660"/>
      <c r="H2214" s="660"/>
      <c r="I2214" s="660"/>
      <c r="J2214" s="863"/>
    </row>
    <row r="2215" spans="2:10" ht="10.5" customHeight="1" x14ac:dyDescent="0.2">
      <c r="B2215" s="462" t="s">
        <v>284</v>
      </c>
      <c r="C2215" s="657">
        <v>15</v>
      </c>
      <c r="D2215" s="657">
        <v>27.1</v>
      </c>
      <c r="E2215" s="1807">
        <v>8</v>
      </c>
      <c r="F2215" s="1834"/>
      <c r="G2215" s="657" t="s">
        <v>319</v>
      </c>
      <c r="H2215" s="657">
        <v>0.08</v>
      </c>
      <c r="I2215" s="657">
        <f>SUM(D2215:H2215)</f>
        <v>35.18</v>
      </c>
      <c r="J2215" s="864" t="s">
        <v>285</v>
      </c>
    </row>
    <row r="2216" spans="2:10" ht="10.5" customHeight="1" x14ac:dyDescent="0.2">
      <c r="B2216" s="462" t="s">
        <v>285</v>
      </c>
      <c r="C2216" s="659">
        <v>14.7</v>
      </c>
      <c r="D2216" s="660">
        <v>26.8</v>
      </c>
      <c r="E2216" s="1807">
        <v>6.3</v>
      </c>
      <c r="F2216" s="1834"/>
      <c r="G2216" s="657" t="s">
        <v>319</v>
      </c>
      <c r="H2216" s="660">
        <v>0</v>
      </c>
      <c r="I2216" s="660">
        <f>SUM(D2216:H2216)</f>
        <v>33.1</v>
      </c>
      <c r="J2216" s="863" t="s">
        <v>238</v>
      </c>
    </row>
    <row r="2217" spans="2:10" ht="10.5" customHeight="1" x14ac:dyDescent="0.2">
      <c r="B2217" s="299" t="s">
        <v>238</v>
      </c>
      <c r="C2217" s="659">
        <v>13.6</v>
      </c>
      <c r="D2217" s="660">
        <v>32.700000000000003</v>
      </c>
      <c r="E2217" s="1807">
        <v>4.7</v>
      </c>
      <c r="F2217" s="1834"/>
      <c r="G2217" s="657" t="s">
        <v>319</v>
      </c>
      <c r="H2217" s="657">
        <v>0</v>
      </c>
      <c r="I2217" s="660">
        <f>SUM(D2217:H2217)</f>
        <v>37.400000000000006</v>
      </c>
      <c r="J2217" s="1297" t="s">
        <v>638</v>
      </c>
    </row>
    <row r="2218" spans="2:10" ht="10.5" customHeight="1" x14ac:dyDescent="0.2">
      <c r="B2218" s="299" t="s">
        <v>638</v>
      </c>
      <c r="C2218" s="657">
        <v>11.5</v>
      </c>
      <c r="D2218" s="657">
        <v>22.3</v>
      </c>
      <c r="E2218" s="1807">
        <v>3</v>
      </c>
      <c r="F2218" s="1834"/>
      <c r="G2218" s="657" t="s">
        <v>319</v>
      </c>
      <c r="H2218" s="657">
        <v>0</v>
      </c>
      <c r="I2218" s="660">
        <f>SUM(D2218:H2218)</f>
        <v>25.3</v>
      </c>
      <c r="J2218" s="1297" t="s">
        <v>666</v>
      </c>
    </row>
    <row r="2219" spans="2:10" ht="10.5" customHeight="1" x14ac:dyDescent="0.2">
      <c r="B2219" s="299" t="s">
        <v>666</v>
      </c>
      <c r="C2219" s="657">
        <v>9.1999999999999993</v>
      </c>
      <c r="D2219" s="657">
        <v>19.899999999999999</v>
      </c>
      <c r="E2219" s="1807">
        <v>3.6</v>
      </c>
      <c r="F2219" s="1834"/>
      <c r="G2219" s="657" t="s">
        <v>333</v>
      </c>
      <c r="H2219" s="657">
        <v>0</v>
      </c>
      <c r="I2219" s="660">
        <f>SUM(D2219:H2219)</f>
        <v>23.5</v>
      </c>
      <c r="J2219" s="863" t="s">
        <v>444</v>
      </c>
    </row>
    <row r="2220" spans="2:10" ht="10.5" customHeight="1" x14ac:dyDescent="0.2">
      <c r="B2220" s="299"/>
      <c r="C2220" s="657"/>
      <c r="D2220" s="657"/>
      <c r="E2220" s="1276"/>
      <c r="F2220" s="672"/>
      <c r="G2220" s="657"/>
      <c r="H2220" s="657"/>
      <c r="I2220" s="657"/>
      <c r="J2220" s="863"/>
    </row>
    <row r="2221" spans="2:10" ht="10.5" customHeight="1" x14ac:dyDescent="0.2">
      <c r="B2221" s="278" t="s">
        <v>444</v>
      </c>
      <c r="C2221" s="657">
        <v>6</v>
      </c>
      <c r="D2221" s="657">
        <v>12.5</v>
      </c>
      <c r="E2221" s="1795">
        <v>2.4</v>
      </c>
      <c r="F2221" s="1796"/>
      <c r="G2221" s="657" t="s">
        <v>319</v>
      </c>
      <c r="H2221" s="657">
        <v>0</v>
      </c>
      <c r="I2221" s="660">
        <f>SUM(D2221:H2221)</f>
        <v>14.9</v>
      </c>
      <c r="J2221" s="862" t="s">
        <v>332</v>
      </c>
    </row>
    <row r="2222" spans="2:10" ht="10.5" customHeight="1" x14ac:dyDescent="0.2">
      <c r="B2222" s="278" t="s">
        <v>332</v>
      </c>
      <c r="C2222" s="657">
        <v>6</v>
      </c>
      <c r="D2222" s="657">
        <v>10.5</v>
      </c>
      <c r="E2222" s="1795">
        <v>2.2999999999999998</v>
      </c>
      <c r="F2222" s="1796"/>
      <c r="G2222" s="657" t="s">
        <v>319</v>
      </c>
      <c r="H2222" s="657" t="s">
        <v>319</v>
      </c>
      <c r="I2222" s="660">
        <f>SUM(D2222:H2222)</f>
        <v>12.8</v>
      </c>
      <c r="J2222" s="862" t="s">
        <v>716</v>
      </c>
    </row>
    <row r="2223" spans="2:10" ht="10.5" customHeight="1" x14ac:dyDescent="0.2">
      <c r="B2223" s="278" t="s">
        <v>716</v>
      </c>
      <c r="C2223" s="657">
        <v>3.4</v>
      </c>
      <c r="D2223" s="657">
        <v>7.4</v>
      </c>
      <c r="E2223" s="1807">
        <v>1.7</v>
      </c>
      <c r="F2223" s="1846"/>
      <c r="G2223" s="657" t="s">
        <v>319</v>
      </c>
      <c r="H2223" s="657" t="s">
        <v>319</v>
      </c>
      <c r="I2223" s="660">
        <f>SUM(D2223:H2223)</f>
        <v>9.1</v>
      </c>
      <c r="J2223" s="862" t="s">
        <v>438</v>
      </c>
    </row>
    <row r="2224" spans="2:10" ht="10.5" customHeight="1" x14ac:dyDescent="0.2">
      <c r="B2224" s="280">
        <v>39692</v>
      </c>
      <c r="C2224" s="657">
        <v>3.6</v>
      </c>
      <c r="D2224" s="657">
        <v>7.4</v>
      </c>
      <c r="E2224" s="1795">
        <v>2.1</v>
      </c>
      <c r="F2224" s="1796"/>
      <c r="G2224" s="657" t="s">
        <v>319</v>
      </c>
      <c r="H2224" s="657" t="s">
        <v>319</v>
      </c>
      <c r="I2224" s="660">
        <f>SUM(D2224:H2224)</f>
        <v>9.5</v>
      </c>
      <c r="J2224" s="862" t="s">
        <v>633</v>
      </c>
    </row>
    <row r="2225" spans="2:11" ht="10.5" customHeight="1" x14ac:dyDescent="0.2">
      <c r="B2225" s="280">
        <v>40087</v>
      </c>
      <c r="C2225" s="657">
        <v>4</v>
      </c>
      <c r="D2225" s="657">
        <v>9.6</v>
      </c>
      <c r="E2225" s="1795">
        <v>2.7</v>
      </c>
      <c r="F2225" s="1796"/>
      <c r="G2225" s="657" t="s">
        <v>319</v>
      </c>
      <c r="H2225" s="657" t="s">
        <v>319</v>
      </c>
      <c r="I2225" s="660">
        <f>SUM(D2225:H2225)</f>
        <v>12.3</v>
      </c>
      <c r="J2225" s="862" t="s">
        <v>290</v>
      </c>
    </row>
    <row r="2226" spans="2:11" ht="10.5" customHeight="1" x14ac:dyDescent="0.2">
      <c r="B2226" s="280"/>
      <c r="C2226" s="657"/>
      <c r="D2226" s="657"/>
      <c r="E2226" s="1281"/>
      <c r="F2226" s="1282"/>
      <c r="G2226" s="657"/>
      <c r="H2226" s="657"/>
      <c r="I2226" s="657"/>
      <c r="J2226" s="862"/>
    </row>
    <row r="2227" spans="2:11" ht="10.5" customHeight="1" x14ac:dyDescent="0.2">
      <c r="B2227" s="455" t="s">
        <v>290</v>
      </c>
      <c r="C2227" s="657">
        <v>5.4</v>
      </c>
      <c r="D2227" s="657">
        <v>11.8</v>
      </c>
      <c r="E2227" s="1795">
        <v>3.2</v>
      </c>
      <c r="F2227" s="1796"/>
      <c r="G2227" s="657" t="s">
        <v>319</v>
      </c>
      <c r="H2227" s="657" t="s">
        <v>319</v>
      </c>
      <c r="I2227" s="657">
        <f>SUM(D2227:H2227)</f>
        <v>15</v>
      </c>
      <c r="J2227" s="862" t="s">
        <v>293</v>
      </c>
    </row>
    <row r="2228" spans="2:11" ht="10.5" customHeight="1" x14ac:dyDescent="0.2">
      <c r="B2228" s="455" t="s">
        <v>293</v>
      </c>
      <c r="C2228" s="657">
        <v>5.0999999999999996</v>
      </c>
      <c r="D2228" s="657">
        <v>13.5</v>
      </c>
      <c r="E2228" s="1795">
        <v>3.5</v>
      </c>
      <c r="F2228" s="1796"/>
      <c r="G2228" s="657" t="s">
        <v>319</v>
      </c>
      <c r="H2228" s="657" t="s">
        <v>319</v>
      </c>
      <c r="I2228" s="657">
        <f>SUM(D2228:H2228)</f>
        <v>17</v>
      </c>
      <c r="J2228" s="862" t="s">
        <v>1153</v>
      </c>
      <c r="K2228" s="74"/>
    </row>
    <row r="2229" spans="2:11" ht="10.5" customHeight="1" x14ac:dyDescent="0.2">
      <c r="B2229" s="455" t="s">
        <v>1153</v>
      </c>
      <c r="C2229" s="657">
        <v>5.2</v>
      </c>
      <c r="D2229" s="657">
        <v>12.3</v>
      </c>
      <c r="E2229" s="1795">
        <v>3.6</v>
      </c>
      <c r="F2229" s="1796"/>
      <c r="G2229" s="657" t="s">
        <v>319</v>
      </c>
      <c r="H2229" s="657" t="s">
        <v>319</v>
      </c>
      <c r="I2229" s="657">
        <f t="shared" ref="I2229:I2230" si="10">SUM(D2229:H2229)</f>
        <v>15.9</v>
      </c>
      <c r="J2229" s="862" t="s">
        <v>1189</v>
      </c>
      <c r="K2229" s="74"/>
    </row>
    <row r="2230" spans="2:11" ht="10.5" customHeight="1" x14ac:dyDescent="0.2">
      <c r="B2230" s="455" t="s">
        <v>1189</v>
      </c>
      <c r="C2230" s="657">
        <v>4.7</v>
      </c>
      <c r="D2230" s="657">
        <v>10.4</v>
      </c>
      <c r="E2230" s="1807">
        <v>2.5</v>
      </c>
      <c r="F2230" s="1808"/>
      <c r="G2230" s="657" t="s">
        <v>319</v>
      </c>
      <c r="H2230" s="657" t="s">
        <v>319</v>
      </c>
      <c r="I2230" s="657">
        <f t="shared" si="10"/>
        <v>12.9</v>
      </c>
      <c r="J2230" s="862" t="s">
        <v>1190</v>
      </c>
      <c r="K2230" s="1074"/>
    </row>
    <row r="2231" spans="2:11" ht="10.5" customHeight="1" x14ac:dyDescent="0.2">
      <c r="B2231" s="455" t="s">
        <v>1190</v>
      </c>
      <c r="C2231" s="657">
        <v>4.9000000000000004</v>
      </c>
      <c r="D2231" s="657">
        <v>11</v>
      </c>
      <c r="E2231" s="1807">
        <v>3.3</v>
      </c>
      <c r="F2231" s="1808"/>
      <c r="G2231" s="657" t="s">
        <v>319</v>
      </c>
      <c r="H2231" s="657" t="s">
        <v>319</v>
      </c>
      <c r="I2231" s="657">
        <v>14.3</v>
      </c>
      <c r="J2231" s="862" t="s">
        <v>1230</v>
      </c>
      <c r="K2231" s="1210"/>
    </row>
    <row r="2232" spans="2:11" ht="10.5" customHeight="1" x14ac:dyDescent="0.2">
      <c r="B2232" s="455"/>
      <c r="C2232" s="657"/>
      <c r="D2232" s="657"/>
      <c r="E2232" s="1276"/>
      <c r="F2232" s="1277"/>
      <c r="G2232" s="657"/>
      <c r="H2232" s="657"/>
      <c r="I2232" s="657"/>
      <c r="J2232" s="862"/>
      <c r="K2232" s="1210"/>
    </row>
    <row r="2233" spans="2:11" ht="10.5" customHeight="1" x14ac:dyDescent="0.2">
      <c r="B2233" s="455" t="s">
        <v>1230</v>
      </c>
      <c r="C2233" s="657">
        <v>4.9000000000000004</v>
      </c>
      <c r="D2233" s="657">
        <v>11.3</v>
      </c>
      <c r="E2233" s="1807" t="s">
        <v>1606</v>
      </c>
      <c r="F2233" s="1808"/>
      <c r="G2233" s="657" t="s">
        <v>319</v>
      </c>
      <c r="H2233" s="657" t="s">
        <v>319</v>
      </c>
      <c r="I2233" s="657" t="s">
        <v>1607</v>
      </c>
      <c r="J2233" s="862" t="s">
        <v>1250</v>
      </c>
      <c r="K2233" s="1274"/>
    </row>
    <row r="2234" spans="2:11" ht="10.5" customHeight="1" x14ac:dyDescent="0.2">
      <c r="B2234" s="455" t="s">
        <v>1250</v>
      </c>
      <c r="C2234" s="657" t="s">
        <v>1435</v>
      </c>
      <c r="D2234" s="657" t="s">
        <v>1436</v>
      </c>
      <c r="E2234" s="1795" t="s">
        <v>1613</v>
      </c>
      <c r="F2234" s="1796"/>
      <c r="G2234" s="657" t="s">
        <v>319</v>
      </c>
      <c r="H2234" s="657" t="s">
        <v>319</v>
      </c>
      <c r="I2234" s="657" t="s">
        <v>1437</v>
      </c>
      <c r="J2234" s="862" t="s">
        <v>1305</v>
      </c>
      <c r="K2234" s="1352"/>
    </row>
    <row r="2235" spans="2:11" ht="10.5" customHeight="1" x14ac:dyDescent="0.2">
      <c r="B2235" s="455" t="s">
        <v>1305</v>
      </c>
      <c r="C2235" s="657" t="s">
        <v>1439</v>
      </c>
      <c r="D2235" s="657">
        <v>12.6</v>
      </c>
      <c r="E2235" s="1767" t="s">
        <v>1438</v>
      </c>
      <c r="F2235" s="1768"/>
      <c r="G2235" s="657" t="s">
        <v>319</v>
      </c>
      <c r="H2235" s="657" t="s">
        <v>319</v>
      </c>
      <c r="I2235" s="657">
        <v>17.600000000000001</v>
      </c>
      <c r="J2235" s="862" t="s">
        <v>1332</v>
      </c>
      <c r="K2235" s="1607"/>
    </row>
    <row r="2236" spans="2:11" ht="10.5" customHeight="1" x14ac:dyDescent="0.2">
      <c r="B2236" s="455" t="s">
        <v>1332</v>
      </c>
      <c r="C2236" s="657">
        <v>4.9000000000000004</v>
      </c>
      <c r="D2236" s="657" t="s">
        <v>400</v>
      </c>
      <c r="E2236" s="1767">
        <v>4.0999999999999996</v>
      </c>
      <c r="F2236" s="1768"/>
      <c r="G2236" s="657" t="s">
        <v>319</v>
      </c>
      <c r="H2236" s="657" t="s">
        <v>319</v>
      </c>
      <c r="I2236" s="657">
        <v>15</v>
      </c>
      <c r="J2236" s="862" t="s">
        <v>1423</v>
      </c>
      <c r="K2236" s="1607"/>
    </row>
    <row r="2237" spans="2:11" ht="10.5" customHeight="1" x14ac:dyDescent="0.2">
      <c r="B2237" s="456" t="s">
        <v>1421</v>
      </c>
      <c r="C2237" s="658">
        <v>4.9000000000000004</v>
      </c>
      <c r="D2237" s="658" t="s">
        <v>400</v>
      </c>
      <c r="E2237" s="1854">
        <v>4.2</v>
      </c>
      <c r="F2237" s="1855"/>
      <c r="G2237" s="658" t="s">
        <v>319</v>
      </c>
      <c r="H2237" s="658" t="s">
        <v>319</v>
      </c>
      <c r="I2237" s="658">
        <v>13.1</v>
      </c>
      <c r="J2237" s="868" t="s">
        <v>1899</v>
      </c>
    </row>
    <row r="2238" spans="2:11" ht="6" customHeight="1" x14ac:dyDescent="0.2">
      <c r="B2238" s="1272"/>
      <c r="C2238" s="661"/>
      <c r="D2238" s="661"/>
      <c r="E2238" s="1155"/>
      <c r="F2238" s="1155"/>
      <c r="G2238" s="661"/>
      <c r="H2238" s="661"/>
      <c r="I2238" s="661"/>
      <c r="J2238" s="1124"/>
    </row>
    <row r="2239" spans="2:11" ht="10.5" customHeight="1" x14ac:dyDescent="0.2">
      <c r="B2239" s="1122" t="s">
        <v>855</v>
      </c>
      <c r="C2239" s="59"/>
      <c r="D2239" s="59"/>
      <c r="E2239" s="59"/>
      <c r="F2239" s="59"/>
      <c r="G2239" s="59"/>
      <c r="H2239" s="1273"/>
      <c r="I2239" s="1273"/>
      <c r="J2239" s="1273"/>
    </row>
    <row r="2240" spans="2:11" ht="10.5" customHeight="1" x14ac:dyDescent="0.2">
      <c r="B2240" s="1122" t="s">
        <v>1069</v>
      </c>
      <c r="C2240" s="59"/>
      <c r="D2240" s="59"/>
      <c r="E2240" s="59"/>
      <c r="F2240" s="59"/>
      <c r="G2240" s="59"/>
      <c r="H2240" s="1273"/>
      <c r="I2240" s="1273"/>
      <c r="J2240" s="1273"/>
    </row>
    <row r="2241" spans="2:10" ht="10.5" customHeight="1" x14ac:dyDescent="0.2">
      <c r="B2241" s="1122" t="s">
        <v>822</v>
      </c>
      <c r="C2241" s="59"/>
      <c r="D2241" s="59"/>
      <c r="E2241" s="59"/>
      <c r="F2241" s="59"/>
      <c r="G2241" s="59"/>
      <c r="H2241" s="59"/>
      <c r="I2241" s="59"/>
      <c r="J2241" s="59"/>
    </row>
    <row r="2242" spans="2:10" ht="10.5" customHeight="1" x14ac:dyDescent="0.2">
      <c r="B2242" s="1122" t="s">
        <v>1070</v>
      </c>
      <c r="C2242" s="59"/>
      <c r="D2242" s="59"/>
      <c r="E2242" s="59"/>
      <c r="F2242" s="59"/>
      <c r="G2242" s="59"/>
      <c r="H2242" s="59"/>
      <c r="I2242" s="59"/>
      <c r="J2242" s="59"/>
    </row>
    <row r="2243" spans="2:10" ht="10.5" customHeight="1" x14ac:dyDescent="0.2">
      <c r="B2243" s="1278" t="s">
        <v>816</v>
      </c>
      <c r="C2243" s="59"/>
      <c r="D2243" s="59"/>
      <c r="E2243" s="59"/>
      <c r="F2243" s="59"/>
      <c r="G2243" s="59"/>
      <c r="H2243" s="59"/>
      <c r="I2243" s="59"/>
      <c r="J2243" s="59"/>
    </row>
    <row r="2244" spans="2:10" ht="10.5" customHeight="1" x14ac:dyDescent="0.2">
      <c r="B2244" s="1278" t="s">
        <v>817</v>
      </c>
      <c r="C2244" s="59"/>
      <c r="D2244" s="59"/>
      <c r="E2244" s="59"/>
      <c r="F2244" s="59"/>
      <c r="G2244" s="59"/>
      <c r="H2244" s="59"/>
      <c r="I2244" s="59"/>
      <c r="J2244" s="59"/>
    </row>
    <row r="2245" spans="2:10" ht="10.5" customHeight="1" x14ac:dyDescent="0.2">
      <c r="B2245" s="1273"/>
      <c r="C2245" s="105"/>
      <c r="D2245" s="59"/>
      <c r="E2245" s="59"/>
      <c r="F2245" s="59"/>
      <c r="G2245" s="59"/>
      <c r="H2245" s="59"/>
      <c r="I2245" s="59"/>
      <c r="J2245" s="59"/>
    </row>
    <row r="2246" spans="2:10" ht="10.5" customHeight="1" x14ac:dyDescent="0.2">
      <c r="B2246" s="47"/>
    </row>
    <row r="2247" spans="2:10" ht="10.5" customHeight="1" x14ac:dyDescent="0.2">
      <c r="B2247" s="47"/>
    </row>
    <row r="2248" spans="2:10" ht="10.5" customHeight="1" x14ac:dyDescent="0.2">
      <c r="B2248" s="47"/>
    </row>
    <row r="2249" spans="2:10" ht="10.5" customHeight="1" x14ac:dyDescent="0.2">
      <c r="B2249" s="47"/>
    </row>
    <row r="2250" spans="2:10" ht="10.5" customHeight="1" x14ac:dyDescent="0.2">
      <c r="B2250" s="47"/>
    </row>
    <row r="2251" spans="2:10" ht="10.5" customHeight="1" x14ac:dyDescent="0.2">
      <c r="B2251" s="47"/>
    </row>
    <row r="2252" spans="2:10" ht="10.5" customHeight="1" x14ac:dyDescent="0.2">
      <c r="B2252" s="47"/>
    </row>
    <row r="2253" spans="2:10" ht="10.5" customHeight="1" x14ac:dyDescent="0.2">
      <c r="B2253" s="47"/>
    </row>
    <row r="2254" spans="2:10" ht="10.5" customHeight="1" x14ac:dyDescent="0.2">
      <c r="B2254" s="47"/>
    </row>
    <row r="2255" spans="2:10" ht="10.5" customHeight="1" x14ac:dyDescent="0.2">
      <c r="B2255" s="1095"/>
    </row>
    <row r="2256" spans="2:10" ht="10.5" customHeight="1" x14ac:dyDescent="0.2">
      <c r="B2256" s="1095"/>
    </row>
    <row r="2257" spans="2:12" ht="10.5" customHeight="1" x14ac:dyDescent="0.2">
      <c r="B2257" s="1095"/>
    </row>
    <row r="2258" spans="2:12" ht="10.5" customHeight="1" x14ac:dyDescent="0.2">
      <c r="B2258" s="1095"/>
    </row>
    <row r="2259" spans="2:12" ht="10.5" customHeight="1" x14ac:dyDescent="0.2">
      <c r="B2259" s="1095"/>
    </row>
    <row r="2260" spans="2:12" ht="10.5" customHeight="1" x14ac:dyDescent="0.2">
      <c r="B2260" s="1095"/>
    </row>
    <row r="2261" spans="2:12" ht="10.5" customHeight="1" x14ac:dyDescent="0.2">
      <c r="B2261" s="1095"/>
    </row>
    <row r="2262" spans="2:12" ht="10.5" customHeight="1" x14ac:dyDescent="0.2">
      <c r="B2262" s="47"/>
    </row>
    <row r="2263" spans="2:12" ht="10.5" customHeight="1" x14ac:dyDescent="0.2">
      <c r="B2263" s="47"/>
    </row>
    <row r="2264" spans="2:12" ht="10.5" customHeight="1" x14ac:dyDescent="0.2">
      <c r="B2264" s="47"/>
    </row>
    <row r="2265" spans="2:12" ht="10.5" customHeight="1" x14ac:dyDescent="0.2">
      <c r="B2265" s="47"/>
    </row>
    <row r="2266" spans="2:12" ht="10.5" customHeight="1" x14ac:dyDescent="0.2">
      <c r="B2266" s="47"/>
    </row>
    <row r="2267" spans="2:12" ht="10.5" customHeight="1" x14ac:dyDescent="0.2">
      <c r="B2267" s="47"/>
      <c r="G2267" s="144">
        <v>31</v>
      </c>
    </row>
    <row r="2268" spans="2:12" ht="10.5" customHeight="1" x14ac:dyDescent="0.2">
      <c r="B2268" s="47"/>
      <c r="J2268" s="90"/>
    </row>
    <row r="2269" spans="2:12" ht="10.5" customHeight="1" x14ac:dyDescent="0.2">
      <c r="B2269" s="47"/>
    </row>
    <row r="2270" spans="2:12" ht="11.45" customHeight="1" x14ac:dyDescent="0.2">
      <c r="B2270" s="1273" t="s">
        <v>1706</v>
      </c>
      <c r="C2270" s="59"/>
      <c r="D2270" s="59"/>
      <c r="E2270" s="59"/>
      <c r="F2270" s="59"/>
      <c r="G2270" s="59"/>
      <c r="H2270" s="59"/>
      <c r="I2270" s="59"/>
      <c r="J2270" s="59"/>
      <c r="K2270" s="1078"/>
      <c r="L2270" s="1225"/>
    </row>
    <row r="2271" spans="2:12" ht="11.45" customHeight="1" x14ac:dyDescent="0.2">
      <c r="B2271" s="1763" t="s">
        <v>231</v>
      </c>
      <c r="C2271" s="1756" t="s">
        <v>429</v>
      </c>
      <c r="D2271" s="1756" t="s">
        <v>813</v>
      </c>
      <c r="E2271" s="1756" t="s">
        <v>232</v>
      </c>
      <c r="F2271" s="1756" t="s">
        <v>814</v>
      </c>
      <c r="G2271" s="1275" t="s">
        <v>815</v>
      </c>
      <c r="H2271" s="1279"/>
      <c r="I2271" s="1279"/>
      <c r="J2271" s="1279"/>
      <c r="K2271" s="1268"/>
      <c r="L2271" s="1763" t="s">
        <v>48</v>
      </c>
    </row>
    <row r="2272" spans="2:12" ht="11.25" customHeight="1" x14ac:dyDescent="0.2">
      <c r="B2272" s="1781"/>
      <c r="C2272" s="1772"/>
      <c r="D2272" s="1772"/>
      <c r="E2272" s="1772"/>
      <c r="F2272" s="1772"/>
      <c r="G2272" s="1756" t="s">
        <v>337</v>
      </c>
      <c r="H2272" s="1787" t="s">
        <v>338</v>
      </c>
      <c r="I2272" s="1789"/>
      <c r="J2272" s="1756" t="s">
        <v>339</v>
      </c>
      <c r="K2272" s="1756" t="s">
        <v>340</v>
      </c>
      <c r="L2272" s="1781"/>
    </row>
    <row r="2273" spans="2:12" ht="11.25" customHeight="1" x14ac:dyDescent="0.2">
      <c r="B2273" s="1781"/>
      <c r="C2273" s="1757"/>
      <c r="D2273" s="1757"/>
      <c r="E2273" s="1757"/>
      <c r="F2273" s="1757"/>
      <c r="G2273" s="1757"/>
      <c r="H2273" s="1275" t="s">
        <v>810</v>
      </c>
      <c r="I2273" s="1275" t="s">
        <v>811</v>
      </c>
      <c r="J2273" s="1757"/>
      <c r="K2273" s="1882"/>
      <c r="L2273" s="1781"/>
    </row>
    <row r="2274" spans="2:12" ht="10.5" customHeight="1" x14ac:dyDescent="0.2">
      <c r="B2274" s="1764"/>
      <c r="C2274" s="1101" t="s">
        <v>236</v>
      </c>
      <c r="D2274" s="1101" t="s">
        <v>131</v>
      </c>
      <c r="E2274" s="1101" t="s">
        <v>441</v>
      </c>
      <c r="F2274" s="1101" t="s">
        <v>1245</v>
      </c>
      <c r="G2274" s="1753" t="s">
        <v>131</v>
      </c>
      <c r="H2274" s="1754"/>
      <c r="I2274" s="1754"/>
      <c r="J2274" s="1754"/>
      <c r="K2274" s="1755"/>
      <c r="L2274" s="1764"/>
    </row>
    <row r="2275" spans="2:12" ht="10.5" customHeight="1" x14ac:dyDescent="0.2">
      <c r="B2275" s="278" t="s">
        <v>672</v>
      </c>
      <c r="C2275" s="826">
        <v>27.8</v>
      </c>
      <c r="D2275" s="489">
        <v>248.39</v>
      </c>
      <c r="E2275" s="457">
        <v>68954</v>
      </c>
      <c r="F2275" s="659">
        <v>8.6999999999999993</v>
      </c>
      <c r="G2275" s="657">
        <v>403.7</v>
      </c>
      <c r="H2275" s="657">
        <v>225.8</v>
      </c>
      <c r="I2275" s="657">
        <v>214.2</v>
      </c>
      <c r="J2275" s="659">
        <v>317</v>
      </c>
      <c r="K2275" s="659">
        <v>345</v>
      </c>
      <c r="L2275" s="864" t="s">
        <v>673</v>
      </c>
    </row>
    <row r="2276" spans="2:12" ht="10.5" customHeight="1" x14ac:dyDescent="0.2">
      <c r="B2276" s="278" t="s">
        <v>673</v>
      </c>
      <c r="C2276" s="826">
        <v>34.200000000000003</v>
      </c>
      <c r="D2276" s="489">
        <v>409.46</v>
      </c>
      <c r="E2276" s="457">
        <v>140157</v>
      </c>
      <c r="F2276" s="659">
        <v>12</v>
      </c>
      <c r="G2276" s="657">
        <v>496.4</v>
      </c>
      <c r="H2276" s="657">
        <v>292.3</v>
      </c>
      <c r="I2276" s="657">
        <v>253.6</v>
      </c>
      <c r="J2276" s="659">
        <v>433.3</v>
      </c>
      <c r="K2276" s="659">
        <v>474.1</v>
      </c>
      <c r="L2276" s="864" t="s">
        <v>674</v>
      </c>
    </row>
    <row r="2277" spans="2:12" ht="10.5" customHeight="1" x14ac:dyDescent="0.2">
      <c r="B2277" s="278" t="s">
        <v>674</v>
      </c>
      <c r="C2277" s="826">
        <v>38.6</v>
      </c>
      <c r="D2277" s="489">
        <v>394.02</v>
      </c>
      <c r="E2277" s="457">
        <v>152448</v>
      </c>
      <c r="F2277" s="659">
        <v>15.4</v>
      </c>
      <c r="G2277" s="657">
        <v>522.1</v>
      </c>
      <c r="H2277" s="657">
        <v>337</v>
      </c>
      <c r="I2277" s="657">
        <v>258.5</v>
      </c>
      <c r="J2277" s="659">
        <v>495.9</v>
      </c>
      <c r="K2277" s="659">
        <v>514</v>
      </c>
      <c r="L2277" s="864" t="s">
        <v>675</v>
      </c>
    </row>
    <row r="2278" spans="2:12" ht="10.5" customHeight="1" x14ac:dyDescent="0.2">
      <c r="B2278" s="278" t="s">
        <v>675</v>
      </c>
      <c r="C2278" s="826">
        <v>35.799999999999997</v>
      </c>
      <c r="D2278" s="489">
        <v>406.1</v>
      </c>
      <c r="E2278" s="457">
        <v>141606</v>
      </c>
      <c r="F2278" s="659">
        <v>16.399999999999999</v>
      </c>
      <c r="G2278" s="657">
        <v>556.70000000000005</v>
      </c>
      <c r="H2278" s="657">
        <v>309</v>
      </c>
      <c r="I2278" s="657">
        <v>295.10000000000002</v>
      </c>
      <c r="J2278" s="659">
        <v>499.2</v>
      </c>
      <c r="K2278" s="659">
        <v>544</v>
      </c>
      <c r="L2278" s="864" t="s">
        <v>676</v>
      </c>
    </row>
    <row r="2279" spans="2:12" ht="10.5" customHeight="1" x14ac:dyDescent="0.2">
      <c r="B2279" s="278" t="s">
        <v>676</v>
      </c>
      <c r="C2279" s="826">
        <v>37.299999999999997</v>
      </c>
      <c r="D2279" s="489">
        <v>460.16</v>
      </c>
      <c r="E2279" s="457">
        <v>171594</v>
      </c>
      <c r="F2279" s="659">
        <v>18.100000000000001</v>
      </c>
      <c r="G2279" s="657">
        <v>601.20000000000005</v>
      </c>
      <c r="H2279" s="657">
        <v>333.7</v>
      </c>
      <c r="I2279" s="657">
        <v>318.7</v>
      </c>
      <c r="J2279" s="659">
        <v>539.1</v>
      </c>
      <c r="K2279" s="659">
        <v>587.5</v>
      </c>
      <c r="L2279" s="864" t="s">
        <v>677</v>
      </c>
    </row>
    <row r="2280" spans="2:12" ht="10.5" customHeight="1" x14ac:dyDescent="0.2">
      <c r="B2280" s="278"/>
      <c r="C2280" s="826"/>
      <c r="D2280" s="489"/>
      <c r="E2280" s="457"/>
      <c r="F2280" s="659"/>
      <c r="G2280" s="657"/>
      <c r="H2280" s="657"/>
      <c r="I2280" s="657"/>
      <c r="J2280" s="659"/>
      <c r="K2280" s="659"/>
      <c r="L2280" s="864"/>
    </row>
    <row r="2281" spans="2:12" ht="10.5" customHeight="1" x14ac:dyDescent="0.2">
      <c r="B2281" s="278" t="s">
        <v>677</v>
      </c>
      <c r="C2281" s="826">
        <v>32.21</v>
      </c>
      <c r="D2281" s="489">
        <v>463.34</v>
      </c>
      <c r="E2281" s="457">
        <v>149242</v>
      </c>
      <c r="F2281" s="659">
        <v>20.7</v>
      </c>
      <c r="G2281" s="657">
        <v>598.79999999999995</v>
      </c>
      <c r="H2281" s="657">
        <v>295.60000000000002</v>
      </c>
      <c r="I2281" s="657">
        <v>311.89999999999998</v>
      </c>
      <c r="J2281" s="659">
        <v>553</v>
      </c>
      <c r="K2281" s="659">
        <v>669.7</v>
      </c>
      <c r="L2281" s="864" t="s">
        <v>678</v>
      </c>
    </row>
    <row r="2282" spans="2:12" ht="10.5" customHeight="1" x14ac:dyDescent="0.2">
      <c r="B2282" s="278" t="s">
        <v>678</v>
      </c>
      <c r="C2282" s="826">
        <v>27.2</v>
      </c>
      <c r="D2282" s="489">
        <v>581.70000000000005</v>
      </c>
      <c r="E2282" s="457">
        <v>158222</v>
      </c>
      <c r="F2282" s="659">
        <v>24.8</v>
      </c>
      <c r="G2282" s="657">
        <v>653.4</v>
      </c>
      <c r="H2282" s="657">
        <v>317.8</v>
      </c>
      <c r="I2282" s="657">
        <v>380.5</v>
      </c>
      <c r="J2282" s="659">
        <v>717.6</v>
      </c>
      <c r="K2282" s="659">
        <v>769.6</v>
      </c>
      <c r="L2282" s="864" t="s">
        <v>679</v>
      </c>
    </row>
    <row r="2283" spans="2:12" ht="10.5" customHeight="1" x14ac:dyDescent="0.2">
      <c r="B2283" s="278" t="s">
        <v>679</v>
      </c>
      <c r="C2283" s="826">
        <v>29.3</v>
      </c>
      <c r="D2283" s="489">
        <v>695.13</v>
      </c>
      <c r="E2283" s="457">
        <v>207217</v>
      </c>
      <c r="F2283" s="659">
        <v>27.8</v>
      </c>
      <c r="G2283" s="657">
        <v>879.6</v>
      </c>
      <c r="H2283" s="657">
        <v>519.5</v>
      </c>
      <c r="I2283" s="657">
        <v>549.70000000000005</v>
      </c>
      <c r="J2283" s="659">
        <v>774.8</v>
      </c>
      <c r="K2283" s="659">
        <v>1001.5</v>
      </c>
      <c r="L2283" s="864" t="s">
        <v>680</v>
      </c>
    </row>
    <row r="2284" spans="2:12" ht="10.5" customHeight="1" x14ac:dyDescent="0.2">
      <c r="B2284" s="278" t="s">
        <v>680</v>
      </c>
      <c r="C2284" s="826">
        <v>35.799999999999997</v>
      </c>
      <c r="D2284" s="489">
        <v>782.8</v>
      </c>
      <c r="E2284" s="457">
        <v>287599</v>
      </c>
      <c r="F2284" s="659">
        <v>31</v>
      </c>
      <c r="G2284" s="657">
        <v>983.5</v>
      </c>
      <c r="H2284" s="657">
        <v>548.4</v>
      </c>
      <c r="I2284" s="657">
        <v>602.1</v>
      </c>
      <c r="J2284" s="659">
        <v>764.1</v>
      </c>
      <c r="K2284" s="659">
        <v>1153.4000000000001</v>
      </c>
      <c r="L2284" s="864" t="s">
        <v>681</v>
      </c>
    </row>
    <row r="2285" spans="2:12" ht="10.5" customHeight="1" x14ac:dyDescent="0.2">
      <c r="B2285" s="278" t="s">
        <v>681</v>
      </c>
      <c r="C2285" s="826">
        <v>29</v>
      </c>
      <c r="D2285" s="489">
        <v>824.64</v>
      </c>
      <c r="E2285" s="457">
        <v>226447</v>
      </c>
      <c r="F2285" s="659">
        <v>34.700000000000003</v>
      </c>
      <c r="G2285" s="657">
        <v>1118</v>
      </c>
      <c r="H2285" s="657">
        <v>439.1</v>
      </c>
      <c r="I2285" s="657">
        <v>760</v>
      </c>
      <c r="J2285" s="659">
        <v>963</v>
      </c>
      <c r="K2285" s="659">
        <v>1356</v>
      </c>
      <c r="L2285" s="864" t="s">
        <v>682</v>
      </c>
    </row>
    <row r="2286" spans="2:12" ht="10.5" customHeight="1" x14ac:dyDescent="0.2">
      <c r="B2286" s="278"/>
      <c r="C2286" s="826"/>
      <c r="D2286" s="489"/>
      <c r="E2286" s="457"/>
      <c r="F2286" s="659"/>
      <c r="G2286" s="657"/>
      <c r="H2286" s="657"/>
      <c r="I2286" s="657"/>
      <c r="J2286" s="659"/>
      <c r="K2286" s="659"/>
      <c r="L2286" s="864"/>
    </row>
    <row r="2287" spans="2:12" ht="10.5" customHeight="1" x14ac:dyDescent="0.2">
      <c r="B2287" s="278" t="s">
        <v>682</v>
      </c>
      <c r="C2287" s="826">
        <v>30.3</v>
      </c>
      <c r="D2287" s="489">
        <v>1059.52</v>
      </c>
      <c r="E2287" s="457">
        <v>320928</v>
      </c>
      <c r="F2287" s="659">
        <v>42.2</v>
      </c>
      <c r="G2287" s="657">
        <v>1400</v>
      </c>
      <c r="H2287" s="657">
        <v>747</v>
      </c>
      <c r="I2287" s="657">
        <v>891</v>
      </c>
      <c r="J2287" s="659">
        <v>612</v>
      </c>
      <c r="K2287" s="659">
        <v>1441</v>
      </c>
      <c r="L2287" s="864" t="s">
        <v>683</v>
      </c>
    </row>
    <row r="2288" spans="2:12" ht="10.5" customHeight="1" x14ac:dyDescent="0.2">
      <c r="B2288" s="278" t="s">
        <v>683</v>
      </c>
      <c r="C2288" s="826">
        <v>35</v>
      </c>
      <c r="D2288" s="489">
        <v>1143.27</v>
      </c>
      <c r="E2288" s="457">
        <v>399916</v>
      </c>
      <c r="F2288" s="659">
        <v>41.1</v>
      </c>
      <c r="G2288" s="657">
        <v>1504</v>
      </c>
      <c r="H2288" s="657">
        <v>912</v>
      </c>
      <c r="I2288" s="657">
        <v>946</v>
      </c>
      <c r="J2288" s="659">
        <v>1198</v>
      </c>
      <c r="K2288" s="659">
        <v>1735</v>
      </c>
      <c r="L2288" s="864" t="s">
        <v>397</v>
      </c>
    </row>
    <row r="2289" spans="2:12" ht="10.5" customHeight="1" x14ac:dyDescent="0.2">
      <c r="B2289" s="278" t="s">
        <v>397</v>
      </c>
      <c r="C2289" s="826">
        <v>30.4</v>
      </c>
      <c r="D2289" s="489">
        <v>826.4</v>
      </c>
      <c r="E2289" s="457">
        <v>251153</v>
      </c>
      <c r="F2289" s="659">
        <v>33.799999999999997</v>
      </c>
      <c r="G2289" s="657">
        <v>1569</v>
      </c>
      <c r="H2289" s="1807">
        <v>990</v>
      </c>
      <c r="I2289" s="1834"/>
      <c r="J2289" s="659" t="s">
        <v>319</v>
      </c>
      <c r="K2289" s="659">
        <v>1956</v>
      </c>
      <c r="L2289" s="864" t="s">
        <v>398</v>
      </c>
    </row>
    <row r="2290" spans="2:12" ht="10.5" customHeight="1" x14ac:dyDescent="0.2">
      <c r="B2290" s="278" t="s">
        <v>398</v>
      </c>
      <c r="C2290" s="826">
        <v>19.5</v>
      </c>
      <c r="D2290" s="489">
        <v>972.38</v>
      </c>
      <c r="E2290" s="457">
        <v>189234</v>
      </c>
      <c r="F2290" s="659">
        <v>37.9</v>
      </c>
      <c r="G2290" s="657">
        <v>1595</v>
      </c>
      <c r="H2290" s="1807">
        <v>1068</v>
      </c>
      <c r="I2290" s="1834"/>
      <c r="J2290" s="659" t="s">
        <v>319</v>
      </c>
      <c r="K2290" s="659">
        <v>2073</v>
      </c>
      <c r="L2290" s="864" t="s">
        <v>399</v>
      </c>
    </row>
    <row r="2291" spans="2:12" ht="10.5" customHeight="1" x14ac:dyDescent="0.2">
      <c r="B2291" s="278" t="s">
        <v>399</v>
      </c>
      <c r="C2291" s="826">
        <v>20.6</v>
      </c>
      <c r="D2291" s="489">
        <v>1080.73</v>
      </c>
      <c r="E2291" s="457">
        <v>222307</v>
      </c>
      <c r="F2291" s="659">
        <v>42.2</v>
      </c>
      <c r="G2291" s="657">
        <v>1723</v>
      </c>
      <c r="H2291" s="1807">
        <v>1087</v>
      </c>
      <c r="I2291" s="1834"/>
      <c r="J2291" s="659" t="s">
        <v>319</v>
      </c>
      <c r="K2291" s="659">
        <v>2223</v>
      </c>
      <c r="L2291" s="864" t="s">
        <v>280</v>
      </c>
    </row>
    <row r="2292" spans="2:12" ht="10.5" customHeight="1" x14ac:dyDescent="0.2">
      <c r="B2292" s="278"/>
      <c r="C2292" s="826"/>
      <c r="D2292" s="489"/>
      <c r="E2292" s="457"/>
      <c r="F2292" s="659"/>
      <c r="G2292" s="657"/>
      <c r="H2292" s="1807"/>
      <c r="I2292" s="1834"/>
      <c r="J2292" s="659"/>
      <c r="K2292" s="659"/>
      <c r="L2292" s="864"/>
    </row>
    <row r="2293" spans="2:12" ht="10.5" customHeight="1" x14ac:dyDescent="0.2">
      <c r="B2293" s="278" t="s">
        <v>280</v>
      </c>
      <c r="C2293" s="826">
        <v>21.5</v>
      </c>
      <c r="D2293" s="489">
        <v>1293.6400000000001</v>
      </c>
      <c r="E2293" s="457">
        <v>278327</v>
      </c>
      <c r="F2293" s="659">
        <v>50.5</v>
      </c>
      <c r="G2293" s="657">
        <v>1860</v>
      </c>
      <c r="H2293" s="1807">
        <v>1135</v>
      </c>
      <c r="I2293" s="1834"/>
      <c r="J2293" s="659" t="s">
        <v>319</v>
      </c>
      <c r="K2293" s="659">
        <v>2371</v>
      </c>
      <c r="L2293" s="864" t="s">
        <v>281</v>
      </c>
    </row>
    <row r="2294" spans="2:12" ht="10.5" customHeight="1" x14ac:dyDescent="0.2">
      <c r="B2294" s="278" t="s">
        <v>281</v>
      </c>
      <c r="C2294" s="826">
        <v>26.5</v>
      </c>
      <c r="D2294" s="489">
        <v>1454.94</v>
      </c>
      <c r="E2294" s="457">
        <v>384394</v>
      </c>
      <c r="F2294" s="659">
        <v>56.7</v>
      </c>
      <c r="G2294" s="657">
        <v>2046</v>
      </c>
      <c r="H2294" s="1807">
        <v>1226</v>
      </c>
      <c r="I2294" s="1834"/>
      <c r="J2294" s="659" t="s">
        <v>319</v>
      </c>
      <c r="K2294" s="659">
        <v>2608</v>
      </c>
      <c r="L2294" s="864" t="s">
        <v>282</v>
      </c>
    </row>
    <row r="2295" spans="2:12" ht="10.5" customHeight="1" x14ac:dyDescent="0.2">
      <c r="B2295" s="278" t="s">
        <v>282</v>
      </c>
      <c r="C2295" s="826">
        <v>31.6</v>
      </c>
      <c r="D2295" s="489">
        <v>1873.79</v>
      </c>
      <c r="E2295" s="457">
        <v>590113</v>
      </c>
      <c r="F2295" s="659">
        <v>73.099999999999994</v>
      </c>
      <c r="G2295" s="657">
        <v>2097.1</v>
      </c>
      <c r="H2295" s="1807">
        <v>1256</v>
      </c>
      <c r="I2295" s="1834"/>
      <c r="J2295" s="659" t="s">
        <v>319</v>
      </c>
      <c r="K2295" s="659">
        <v>2660.1</v>
      </c>
      <c r="L2295" s="864" t="s">
        <v>283</v>
      </c>
    </row>
    <row r="2296" spans="2:12" ht="10.5" customHeight="1" x14ac:dyDescent="0.2">
      <c r="B2296" s="278" t="s">
        <v>283</v>
      </c>
      <c r="C2296" s="826">
        <v>30.1</v>
      </c>
      <c r="D2296" s="489">
        <v>1570.75</v>
      </c>
      <c r="E2296" s="457">
        <v>472749</v>
      </c>
      <c r="F2296" s="659">
        <v>75.3</v>
      </c>
      <c r="G2296" s="657" t="s">
        <v>400</v>
      </c>
      <c r="H2296" s="1807" t="s">
        <v>400</v>
      </c>
      <c r="I2296" s="1834"/>
      <c r="J2296" s="659" t="s">
        <v>319</v>
      </c>
      <c r="K2296" s="659" t="s">
        <v>400</v>
      </c>
      <c r="L2296" s="864" t="s">
        <v>239</v>
      </c>
    </row>
    <row r="2297" spans="2:12" ht="10.5" customHeight="1" x14ac:dyDescent="0.2">
      <c r="B2297" s="278" t="s">
        <v>239</v>
      </c>
      <c r="C2297" s="826">
        <v>29.7</v>
      </c>
      <c r="D2297" s="489">
        <v>1473.78</v>
      </c>
      <c r="E2297" s="457">
        <v>437720</v>
      </c>
      <c r="F2297" s="659">
        <v>59.8</v>
      </c>
      <c r="G2297" s="657" t="s">
        <v>400</v>
      </c>
      <c r="H2297" s="1807" t="s">
        <v>400</v>
      </c>
      <c r="I2297" s="1834"/>
      <c r="J2297" s="659" t="s">
        <v>319</v>
      </c>
      <c r="K2297" s="659" t="s">
        <v>400</v>
      </c>
      <c r="L2297" s="864" t="s">
        <v>284</v>
      </c>
    </row>
    <row r="2298" spans="2:12" ht="10.5" customHeight="1" x14ac:dyDescent="0.2">
      <c r="B2298" s="278"/>
      <c r="C2298" s="826"/>
      <c r="D2298" s="489"/>
      <c r="E2298" s="457"/>
      <c r="F2298" s="659"/>
      <c r="G2298" s="657"/>
      <c r="H2298" s="1795"/>
      <c r="I2298" s="1796"/>
      <c r="J2298" s="659"/>
      <c r="K2298" s="659"/>
      <c r="L2298" s="864"/>
    </row>
    <row r="2299" spans="2:12" ht="10.5" customHeight="1" x14ac:dyDescent="0.2">
      <c r="B2299" s="299" t="s">
        <v>284</v>
      </c>
      <c r="C2299" s="826">
        <v>35.200000000000003</v>
      </c>
      <c r="D2299" s="489">
        <v>1828.72</v>
      </c>
      <c r="E2299" s="457">
        <v>621580</v>
      </c>
      <c r="F2299" s="659">
        <v>71.400000000000006</v>
      </c>
      <c r="G2299" s="657" t="s">
        <v>400</v>
      </c>
      <c r="H2299" s="1795" t="s">
        <v>400</v>
      </c>
      <c r="I2299" s="1796"/>
      <c r="J2299" s="657" t="s">
        <v>319</v>
      </c>
      <c r="K2299" s="657" t="s">
        <v>400</v>
      </c>
      <c r="L2299" s="881" t="s">
        <v>285</v>
      </c>
    </row>
    <row r="2300" spans="2:12" ht="10.5" customHeight="1" x14ac:dyDescent="0.2">
      <c r="B2300" s="299" t="s">
        <v>285</v>
      </c>
      <c r="C2300" s="827">
        <v>33.1</v>
      </c>
      <c r="D2300" s="490">
        <v>1844.75</v>
      </c>
      <c r="E2300" s="458">
        <v>609173</v>
      </c>
      <c r="F2300" s="657">
        <v>73</v>
      </c>
      <c r="G2300" s="657" t="s">
        <v>400</v>
      </c>
      <c r="H2300" s="1807" t="s">
        <v>400</v>
      </c>
      <c r="I2300" s="1834"/>
      <c r="J2300" s="657" t="s">
        <v>319</v>
      </c>
      <c r="K2300" s="657" t="s">
        <v>400</v>
      </c>
      <c r="L2300" s="881" t="s">
        <v>238</v>
      </c>
    </row>
    <row r="2301" spans="2:12" ht="10.5" customHeight="1" x14ac:dyDescent="0.2">
      <c r="B2301" s="299" t="s">
        <v>238</v>
      </c>
      <c r="C2301" s="826">
        <v>37.4</v>
      </c>
      <c r="D2301" s="489">
        <v>2002.64</v>
      </c>
      <c r="E2301" s="457">
        <v>749026</v>
      </c>
      <c r="F2301" s="659">
        <v>76.8</v>
      </c>
      <c r="G2301" s="657" t="s">
        <v>400</v>
      </c>
      <c r="H2301" s="1807" t="s">
        <v>400</v>
      </c>
      <c r="I2301" s="1834"/>
      <c r="J2301" s="659" t="s">
        <v>319</v>
      </c>
      <c r="K2301" s="659" t="s">
        <v>400</v>
      </c>
      <c r="L2301" s="862" t="s">
        <v>638</v>
      </c>
    </row>
    <row r="2302" spans="2:12" ht="10.5" customHeight="1" x14ac:dyDescent="0.2">
      <c r="B2302" s="299" t="s">
        <v>638</v>
      </c>
      <c r="C2302" s="826">
        <v>25.3</v>
      </c>
      <c r="D2302" s="489">
        <v>1811.08</v>
      </c>
      <c r="E2302" s="457">
        <v>456445</v>
      </c>
      <c r="F2302" s="659">
        <v>70.3</v>
      </c>
      <c r="G2302" s="657" t="s">
        <v>400</v>
      </c>
      <c r="H2302" s="1807" t="s">
        <v>400</v>
      </c>
      <c r="I2302" s="1834"/>
      <c r="J2302" s="659" t="s">
        <v>319</v>
      </c>
      <c r="K2302" s="659" t="s">
        <v>400</v>
      </c>
      <c r="L2302" s="862" t="s">
        <v>666</v>
      </c>
    </row>
    <row r="2303" spans="2:12" ht="10.5" customHeight="1" x14ac:dyDescent="0.2">
      <c r="B2303" s="299" t="s">
        <v>666</v>
      </c>
      <c r="C2303" s="826">
        <v>23.5</v>
      </c>
      <c r="D2303" s="489">
        <v>1756.7</v>
      </c>
      <c r="E2303" s="457">
        <v>413001</v>
      </c>
      <c r="F2303" s="659">
        <v>66.900000000000006</v>
      </c>
      <c r="G2303" s="657" t="s">
        <v>400</v>
      </c>
      <c r="H2303" s="1807" t="s">
        <v>400</v>
      </c>
      <c r="I2303" s="1834"/>
      <c r="J2303" s="659" t="s">
        <v>319</v>
      </c>
      <c r="K2303" s="659" t="s">
        <v>400</v>
      </c>
      <c r="L2303" s="862" t="s">
        <v>444</v>
      </c>
    </row>
    <row r="2304" spans="2:12" ht="10.5" customHeight="1" x14ac:dyDescent="0.2">
      <c r="B2304" s="299"/>
      <c r="C2304" s="826"/>
      <c r="D2304" s="489"/>
      <c r="E2304" s="457"/>
      <c r="F2304" s="659"/>
      <c r="G2304" s="657"/>
      <c r="H2304" s="1276"/>
      <c r="I2304" s="1280"/>
      <c r="J2304" s="659"/>
      <c r="K2304" s="659"/>
      <c r="L2304" s="862"/>
    </row>
    <row r="2305" spans="1:12" ht="10.5" customHeight="1" x14ac:dyDescent="0.2">
      <c r="B2305" s="299" t="s">
        <v>444</v>
      </c>
      <c r="C2305" s="826">
        <v>14.9</v>
      </c>
      <c r="D2305" s="489">
        <v>1489.4</v>
      </c>
      <c r="E2305" s="457">
        <v>221176</v>
      </c>
      <c r="F2305" s="664">
        <v>61</v>
      </c>
      <c r="G2305" s="657" t="s">
        <v>400</v>
      </c>
      <c r="H2305" s="1807" t="s">
        <v>400</v>
      </c>
      <c r="I2305" s="1834"/>
      <c r="J2305" s="657" t="s">
        <v>319</v>
      </c>
      <c r="K2305" s="657" t="s">
        <v>400</v>
      </c>
      <c r="L2305" s="862" t="s">
        <v>332</v>
      </c>
    </row>
    <row r="2306" spans="1:12" ht="10.5" customHeight="1" x14ac:dyDescent="0.2">
      <c r="B2306" s="299" t="s">
        <v>332</v>
      </c>
      <c r="C2306" s="827">
        <v>12.8</v>
      </c>
      <c r="D2306" s="490">
        <v>1791.77</v>
      </c>
      <c r="E2306" s="458">
        <v>229526</v>
      </c>
      <c r="F2306" s="664">
        <v>65.2</v>
      </c>
      <c r="G2306" s="657" t="s">
        <v>400</v>
      </c>
      <c r="H2306" s="1807" t="s">
        <v>400</v>
      </c>
      <c r="I2306" s="1834"/>
      <c r="J2306" s="657" t="s">
        <v>319</v>
      </c>
      <c r="K2306" s="657" t="s">
        <v>400</v>
      </c>
      <c r="L2306" s="862" t="s">
        <v>716</v>
      </c>
    </row>
    <row r="2307" spans="1:12" ht="10.5" customHeight="1" x14ac:dyDescent="0.2">
      <c r="B2307" s="299" t="s">
        <v>716</v>
      </c>
      <c r="C2307" s="827">
        <v>9.1</v>
      </c>
      <c r="D2307" s="490">
        <v>2323.8000000000002</v>
      </c>
      <c r="E2307" s="458">
        <v>210076</v>
      </c>
      <c r="F2307" s="664">
        <v>82.1</v>
      </c>
      <c r="G2307" s="657" t="s">
        <v>400</v>
      </c>
      <c r="H2307" s="1807" t="s">
        <v>400</v>
      </c>
      <c r="I2307" s="1846"/>
      <c r="J2307" s="657" t="s">
        <v>319</v>
      </c>
      <c r="K2307" s="657" t="s">
        <v>400</v>
      </c>
      <c r="L2307" s="881" t="s">
        <v>438</v>
      </c>
    </row>
    <row r="2308" spans="1:12" ht="10.5" customHeight="1" x14ac:dyDescent="0.2">
      <c r="B2308" s="299" t="s">
        <v>438</v>
      </c>
      <c r="C2308" s="827">
        <v>9.5</v>
      </c>
      <c r="D2308" s="490">
        <v>2740.48</v>
      </c>
      <c r="E2308" s="458">
        <v>262127</v>
      </c>
      <c r="F2308" s="664">
        <v>96</v>
      </c>
      <c r="G2308" s="657" t="s">
        <v>400</v>
      </c>
      <c r="H2308" s="1807" t="s">
        <v>400</v>
      </c>
      <c r="I2308" s="1834"/>
      <c r="J2308" s="657" t="s">
        <v>319</v>
      </c>
      <c r="K2308" s="657" t="s">
        <v>400</v>
      </c>
      <c r="L2308" s="881" t="s">
        <v>633</v>
      </c>
    </row>
    <row r="2309" spans="1:12" ht="10.5" customHeight="1" x14ac:dyDescent="0.2">
      <c r="B2309" s="299" t="s">
        <v>633</v>
      </c>
      <c r="C2309" s="827">
        <v>12.3</v>
      </c>
      <c r="D2309" s="490">
        <v>2892.62</v>
      </c>
      <c r="E2309" s="458">
        <v>354354</v>
      </c>
      <c r="F2309" s="664">
        <v>99</v>
      </c>
      <c r="G2309" s="657" t="s">
        <v>400</v>
      </c>
      <c r="H2309" s="1807" t="s">
        <v>400</v>
      </c>
      <c r="I2309" s="1834"/>
      <c r="J2309" s="657" t="s">
        <v>319</v>
      </c>
      <c r="K2309" s="657" t="s">
        <v>400</v>
      </c>
      <c r="L2309" s="881" t="s">
        <v>290</v>
      </c>
    </row>
    <row r="2310" spans="1:12" ht="10.5" customHeight="1" x14ac:dyDescent="0.2">
      <c r="B2310" s="299"/>
      <c r="C2310" s="827"/>
      <c r="D2310" s="490"/>
      <c r="E2310" s="458"/>
      <c r="F2310" s="664"/>
      <c r="G2310" s="657"/>
      <c r="H2310" s="1276"/>
      <c r="I2310" s="1280"/>
      <c r="J2310" s="657"/>
      <c r="K2310" s="657"/>
      <c r="L2310" s="862"/>
    </row>
    <row r="2311" spans="1:12" ht="10.5" customHeight="1" x14ac:dyDescent="0.2">
      <c r="B2311" s="595" t="s">
        <v>290</v>
      </c>
      <c r="C2311" s="830">
        <v>15</v>
      </c>
      <c r="D2311" s="507">
        <v>3032.4</v>
      </c>
      <c r="E2311" s="624">
        <v>455154</v>
      </c>
      <c r="F2311" s="673">
        <v>100.2</v>
      </c>
      <c r="G2311" s="674" t="s">
        <v>400</v>
      </c>
      <c r="H2311" s="1883" t="s">
        <v>400</v>
      </c>
      <c r="I2311" s="1887"/>
      <c r="J2311" s="674" t="s">
        <v>319</v>
      </c>
      <c r="K2311" s="674" t="s">
        <v>400</v>
      </c>
      <c r="L2311" s="882" t="s">
        <v>293</v>
      </c>
    </row>
    <row r="2312" spans="1:12" ht="10.5" customHeight="1" x14ac:dyDescent="0.2">
      <c r="B2312" s="595" t="s">
        <v>293</v>
      </c>
      <c r="C2312" s="830">
        <v>17</v>
      </c>
      <c r="D2312" s="507">
        <v>2905.74</v>
      </c>
      <c r="E2312" s="624">
        <v>494266</v>
      </c>
      <c r="F2312" s="673">
        <v>107.5</v>
      </c>
      <c r="G2312" s="674" t="s">
        <v>400</v>
      </c>
      <c r="H2312" s="1883" t="s">
        <v>400</v>
      </c>
      <c r="I2312" s="1887"/>
      <c r="J2312" s="674" t="s">
        <v>319</v>
      </c>
      <c r="K2312" s="674" t="s">
        <v>400</v>
      </c>
      <c r="L2312" s="882" t="s">
        <v>1153</v>
      </c>
    </row>
    <row r="2313" spans="1:12" ht="10.5" customHeight="1" x14ac:dyDescent="0.2">
      <c r="A2313" s="58"/>
      <c r="B2313" s="595" t="s">
        <v>1153</v>
      </c>
      <c r="C2313" s="830">
        <v>15.2</v>
      </c>
      <c r="D2313" s="507">
        <v>3416.38</v>
      </c>
      <c r="E2313" s="624">
        <v>518948</v>
      </c>
      <c r="F2313" s="673">
        <v>115.6</v>
      </c>
      <c r="G2313" s="674" t="s">
        <v>400</v>
      </c>
      <c r="H2313" s="1883" t="s">
        <v>400</v>
      </c>
      <c r="I2313" s="1808"/>
      <c r="J2313" s="674" t="s">
        <v>319</v>
      </c>
      <c r="K2313" s="674" t="s">
        <v>400</v>
      </c>
      <c r="L2313" s="882" t="s">
        <v>1189</v>
      </c>
    </row>
    <row r="2314" spans="1:12" ht="10.5" customHeight="1" x14ac:dyDescent="0.2">
      <c r="A2314" s="58"/>
      <c r="B2314" s="595" t="s">
        <v>1189</v>
      </c>
      <c r="C2314" s="830">
        <v>12.9</v>
      </c>
      <c r="D2314" s="507">
        <v>3741.98</v>
      </c>
      <c r="E2314" s="624">
        <v>481817</v>
      </c>
      <c r="F2314" s="673">
        <v>131.5</v>
      </c>
      <c r="G2314" s="674"/>
      <c r="H2314" s="1883"/>
      <c r="I2314" s="1808"/>
      <c r="J2314" s="674"/>
      <c r="K2314" s="674"/>
      <c r="L2314" s="882" t="s">
        <v>1190</v>
      </c>
    </row>
    <row r="2315" spans="1:12" ht="10.5" customHeight="1" x14ac:dyDescent="0.2">
      <c r="A2315" s="58"/>
      <c r="B2315" s="595" t="s">
        <v>1190</v>
      </c>
      <c r="C2315" s="830">
        <v>14.2</v>
      </c>
      <c r="D2315" s="507">
        <v>4121.67</v>
      </c>
      <c r="E2315" s="624">
        <v>587271</v>
      </c>
      <c r="F2315" s="673">
        <v>140.5</v>
      </c>
      <c r="G2315" s="674" t="s">
        <v>400</v>
      </c>
      <c r="H2315" s="1883" t="s">
        <v>400</v>
      </c>
      <c r="I2315" s="1808"/>
      <c r="J2315" s="674" t="s">
        <v>319</v>
      </c>
      <c r="K2315" s="674" t="s">
        <v>400</v>
      </c>
      <c r="L2315" s="882" t="s">
        <v>1230</v>
      </c>
    </row>
    <row r="2316" spans="1:12" ht="10.5" customHeight="1" x14ac:dyDescent="0.2">
      <c r="A2316" s="58"/>
      <c r="B2316" s="595"/>
      <c r="C2316" s="830"/>
      <c r="D2316" s="507"/>
      <c r="E2316" s="624"/>
      <c r="F2316" s="673"/>
      <c r="G2316" s="674"/>
      <c r="H2316" s="1318"/>
      <c r="I2316" s="1277"/>
      <c r="J2316" s="674"/>
      <c r="K2316" s="674"/>
      <c r="L2316" s="882"/>
    </row>
    <row r="2317" spans="1:12" ht="10.5" customHeight="1" x14ac:dyDescent="0.2">
      <c r="A2317" s="58"/>
      <c r="B2317" s="595" t="s">
        <v>1230</v>
      </c>
      <c r="C2317" s="830">
        <v>14.7</v>
      </c>
      <c r="D2317" s="507" t="s">
        <v>1610</v>
      </c>
      <c r="E2317" s="624">
        <v>626301</v>
      </c>
      <c r="F2317" s="673" t="s">
        <v>1611</v>
      </c>
      <c r="G2317" s="674" t="s">
        <v>400</v>
      </c>
      <c r="H2317" s="1883" t="s">
        <v>400</v>
      </c>
      <c r="I2317" s="1808"/>
      <c r="J2317" s="674" t="s">
        <v>319</v>
      </c>
      <c r="K2317" s="674" t="s">
        <v>400</v>
      </c>
      <c r="L2317" s="1316" t="s">
        <v>1250</v>
      </c>
    </row>
    <row r="2318" spans="1:12" ht="10.5" customHeight="1" x14ac:dyDescent="0.2">
      <c r="A2318" s="58"/>
      <c r="B2318" s="595" t="s">
        <v>1250</v>
      </c>
      <c r="C2318" s="830" t="s">
        <v>1437</v>
      </c>
      <c r="D2318" s="507" t="s">
        <v>1609</v>
      </c>
      <c r="E2318" s="624">
        <v>726040</v>
      </c>
      <c r="F2318" s="673" t="s">
        <v>1440</v>
      </c>
      <c r="G2318" s="674" t="s">
        <v>400</v>
      </c>
      <c r="H2318" s="1883" t="s">
        <v>400</v>
      </c>
      <c r="I2318" s="1887"/>
      <c r="J2318" s="674" t="s">
        <v>319</v>
      </c>
      <c r="K2318" s="674" t="s">
        <v>400</v>
      </c>
      <c r="L2318" s="882" t="s">
        <v>1305</v>
      </c>
    </row>
    <row r="2319" spans="1:12" ht="10.5" customHeight="1" x14ac:dyDescent="0.2">
      <c r="A2319" s="58"/>
      <c r="B2319" s="595" t="s">
        <v>1305</v>
      </c>
      <c r="C2319" s="830">
        <v>14.8</v>
      </c>
      <c r="D2319" s="507" t="s">
        <v>1608</v>
      </c>
      <c r="E2319" s="624">
        <v>802687</v>
      </c>
      <c r="F2319" s="673" t="s">
        <v>1441</v>
      </c>
      <c r="G2319" s="674" t="s">
        <v>400</v>
      </c>
      <c r="H2319" s="1883" t="s">
        <v>400</v>
      </c>
      <c r="I2319" s="1887"/>
      <c r="J2319" s="674" t="s">
        <v>319</v>
      </c>
      <c r="K2319" s="674" t="s">
        <v>400</v>
      </c>
      <c r="L2319" s="882" t="s">
        <v>1332</v>
      </c>
    </row>
    <row r="2320" spans="1:12" ht="10.5" customHeight="1" x14ac:dyDescent="0.2">
      <c r="A2320" s="58"/>
      <c r="B2320" s="595" t="s">
        <v>1332</v>
      </c>
      <c r="C2320" s="830">
        <v>17.2</v>
      </c>
      <c r="D2320" s="625" t="s">
        <v>1895</v>
      </c>
      <c r="E2320" s="624">
        <v>704169</v>
      </c>
      <c r="F2320" s="673" t="s">
        <v>1893</v>
      </c>
      <c r="G2320" s="674"/>
      <c r="H2320" s="1888"/>
      <c r="I2320" s="1889"/>
      <c r="J2320" s="674"/>
      <c r="K2320" s="674"/>
      <c r="L2320" s="882" t="s">
        <v>1423</v>
      </c>
    </row>
    <row r="2321" spans="2:12" ht="10.5" customHeight="1" x14ac:dyDescent="0.2">
      <c r="B2321" s="596" t="s">
        <v>1421</v>
      </c>
      <c r="C2321" s="846">
        <v>15.1</v>
      </c>
      <c r="D2321" s="884">
        <v>4709</v>
      </c>
      <c r="E2321" s="626">
        <v>617743</v>
      </c>
      <c r="F2321" s="675" t="s">
        <v>1894</v>
      </c>
      <c r="G2321" s="676" t="s">
        <v>400</v>
      </c>
      <c r="H2321" s="1884" t="s">
        <v>400</v>
      </c>
      <c r="I2321" s="1885"/>
      <c r="J2321" s="676" t="s">
        <v>319</v>
      </c>
      <c r="K2321" s="676" t="s">
        <v>400</v>
      </c>
      <c r="L2321" s="883" t="s">
        <v>1809</v>
      </c>
    </row>
    <row r="2322" spans="2:12" ht="6" customHeight="1" x14ac:dyDescent="0.2">
      <c r="B2322" s="1141"/>
      <c r="C2322" s="1156"/>
      <c r="D2322" s="1157"/>
      <c r="E2322" s="1158"/>
      <c r="F2322" s="1161"/>
      <c r="G2322" s="1162"/>
      <c r="H2322" s="1160"/>
      <c r="I2322" s="1160"/>
      <c r="J2322" s="1162"/>
      <c r="K2322" s="1159"/>
      <c r="L2322" s="1150"/>
    </row>
    <row r="2323" spans="2:12" ht="10.5" customHeight="1" x14ac:dyDescent="0.2">
      <c r="B2323" s="1278" t="s">
        <v>1045</v>
      </c>
      <c r="C2323" s="59"/>
      <c r="D2323" s="59"/>
      <c r="E2323" s="59"/>
      <c r="F2323" s="1119"/>
      <c r="G2323" s="180"/>
      <c r="H2323" s="1242"/>
      <c r="I2323" s="1242"/>
      <c r="J2323" s="180"/>
      <c r="K2323" s="59"/>
      <c r="L2323" s="59"/>
    </row>
    <row r="2324" spans="2:12" ht="10.5" customHeight="1" x14ac:dyDescent="0.2">
      <c r="B2324" s="1278" t="s">
        <v>1046</v>
      </c>
      <c r="C2324" s="59"/>
      <c r="D2324" s="59"/>
      <c r="E2324" s="59"/>
      <c r="F2324" s="59"/>
      <c r="G2324" s="59"/>
      <c r="H2324" s="1886"/>
      <c r="I2324" s="1886"/>
      <c r="J2324" s="180"/>
      <c r="K2324" s="42"/>
      <c r="L2324" s="59"/>
    </row>
    <row r="2325" spans="2:12" ht="10.5" customHeight="1" x14ac:dyDescent="0.2">
      <c r="B2325" s="1278" t="s">
        <v>1047</v>
      </c>
      <c r="C2325" s="59"/>
      <c r="D2325" s="59"/>
      <c r="E2325" s="59"/>
      <c r="F2325" s="59"/>
      <c r="G2325" s="59"/>
      <c r="H2325" s="107"/>
      <c r="I2325" s="107"/>
      <c r="J2325" s="1319"/>
      <c r="K2325" s="59"/>
      <c r="L2325" s="59"/>
    </row>
    <row r="2326" spans="2:12" ht="10.5" customHeight="1" x14ac:dyDescent="0.2">
      <c r="B2326" s="1278" t="s">
        <v>921</v>
      </c>
      <c r="C2326" s="59"/>
      <c r="D2326" s="59"/>
      <c r="E2326" s="59"/>
      <c r="F2326" s="59"/>
      <c r="G2326" s="59"/>
      <c r="H2326" s="59"/>
      <c r="I2326" s="1320"/>
      <c r="J2326" s="59"/>
      <c r="K2326" s="59"/>
      <c r="L2326" s="59"/>
    </row>
    <row r="2327" spans="2:12" ht="10.5" customHeight="1" x14ac:dyDescent="0.2">
      <c r="B2327" s="47"/>
      <c r="C2327" s="51"/>
      <c r="D2327" s="51"/>
      <c r="E2327" s="51"/>
      <c r="F2327" s="51"/>
      <c r="G2327" s="51"/>
      <c r="H2327" s="51"/>
    </row>
    <row r="2328" spans="2:12" ht="10.5" customHeight="1" x14ac:dyDescent="0.2">
      <c r="B2328" s="47"/>
      <c r="I2328" s="51"/>
    </row>
    <row r="2329" spans="2:12" ht="10.5" customHeight="1" x14ac:dyDescent="0.2">
      <c r="B2329" s="47"/>
    </row>
    <row r="2330" spans="2:12" ht="10.5" customHeight="1" x14ac:dyDescent="0.2">
      <c r="B2330" s="47"/>
    </row>
    <row r="2331" spans="2:12" ht="10.5" customHeight="1" x14ac:dyDescent="0.2">
      <c r="B2331" s="47"/>
      <c r="C2331" s="51"/>
      <c r="D2331" s="51"/>
      <c r="E2331" s="51"/>
      <c r="F2331" s="51"/>
      <c r="G2331" s="51"/>
      <c r="H2331" s="51"/>
    </row>
    <row r="2332" spans="2:12" ht="10.5" customHeight="1" x14ac:dyDescent="0.2">
      <c r="B2332" s="47"/>
    </row>
    <row r="2333" spans="2:12" ht="10.5" customHeight="1" x14ac:dyDescent="0.2">
      <c r="B2333" s="47"/>
    </row>
    <row r="2334" spans="2:12" ht="10.5" customHeight="1" x14ac:dyDescent="0.2">
      <c r="B2334" s="47"/>
    </row>
    <row r="2335" spans="2:12" ht="10.5" customHeight="1" x14ac:dyDescent="0.2">
      <c r="B2335" s="47"/>
    </row>
    <row r="2336" spans="2:12" ht="10.5" customHeight="1" x14ac:dyDescent="0.2">
      <c r="B2336" s="47"/>
    </row>
    <row r="2337" spans="2:7" ht="10.5" customHeight="1" x14ac:dyDescent="0.2">
      <c r="B2337" s="47"/>
    </row>
    <row r="2338" spans="2:7" ht="10.5" customHeight="1" x14ac:dyDescent="0.2">
      <c r="B2338" s="47"/>
    </row>
    <row r="2339" spans="2:7" ht="10.5" customHeight="1" x14ac:dyDescent="0.2">
      <c r="B2339" s="47"/>
    </row>
    <row r="2340" spans="2:7" ht="10.5" customHeight="1" x14ac:dyDescent="0.2">
      <c r="B2340" s="47"/>
    </row>
    <row r="2341" spans="2:7" ht="10.5" customHeight="1" x14ac:dyDescent="0.2">
      <c r="B2341" s="47"/>
    </row>
    <row r="2342" spans="2:7" ht="10.5" customHeight="1" x14ac:dyDescent="0.2">
      <c r="B2342" s="47"/>
    </row>
    <row r="2343" spans="2:7" ht="10.5" customHeight="1" x14ac:dyDescent="0.2">
      <c r="B2343" s="47"/>
    </row>
    <row r="2344" spans="2:7" ht="10.5" customHeight="1" x14ac:dyDescent="0.2">
      <c r="B2344" s="47"/>
    </row>
    <row r="2345" spans="2:7" ht="10.5" customHeight="1" x14ac:dyDescent="0.2">
      <c r="B2345" s="47"/>
    </row>
    <row r="2346" spans="2:7" ht="10.5" customHeight="1" x14ac:dyDescent="0.2">
      <c r="B2346" s="47"/>
    </row>
    <row r="2347" spans="2:7" ht="10.5" customHeight="1" x14ac:dyDescent="0.2">
      <c r="B2347" s="47"/>
    </row>
    <row r="2348" spans="2:7" ht="11.45" customHeight="1" x14ac:dyDescent="0.2">
      <c r="B2348" s="47"/>
    </row>
    <row r="2349" spans="2:7" ht="11.45" customHeight="1" x14ac:dyDescent="0.2">
      <c r="B2349" s="47"/>
    </row>
    <row r="2350" spans="2:7" ht="11.45" customHeight="1" x14ac:dyDescent="0.2">
      <c r="B2350" s="47"/>
      <c r="G2350" s="144">
        <v>32</v>
      </c>
    </row>
    <row r="2351" spans="2:7" ht="11.45" customHeight="1" x14ac:dyDescent="0.2">
      <c r="B2351" s="47"/>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402">
    <mergeCell ref="H2321:I2321"/>
    <mergeCell ref="H2324:I2324"/>
    <mergeCell ref="H2317:I2317"/>
    <mergeCell ref="H2302:I2302"/>
    <mergeCell ref="H2303:I2303"/>
    <mergeCell ref="H2305:I2305"/>
    <mergeCell ref="H2306:I2306"/>
    <mergeCell ref="H2307:I2307"/>
    <mergeCell ref="H2308:I2308"/>
    <mergeCell ref="H2309:I2309"/>
    <mergeCell ref="H2311:I2311"/>
    <mergeCell ref="H2312:I2312"/>
    <mergeCell ref="H2319:I2319"/>
    <mergeCell ref="H2320:I2320"/>
    <mergeCell ref="H2318:I2318"/>
    <mergeCell ref="H2289:I2289"/>
    <mergeCell ref="H2290:I2290"/>
    <mergeCell ref="H2291:I2291"/>
    <mergeCell ref="H2292:I2292"/>
    <mergeCell ref="G2272:G2273"/>
    <mergeCell ref="I2176:I2177"/>
    <mergeCell ref="H2313:I2313"/>
    <mergeCell ref="H2314:I2314"/>
    <mergeCell ref="H2315:I2315"/>
    <mergeCell ref="H2298:I2298"/>
    <mergeCell ref="H2299:I2299"/>
    <mergeCell ref="H2300:I2300"/>
    <mergeCell ref="H2301:I2301"/>
    <mergeCell ref="H2293:I2293"/>
    <mergeCell ref="H2294:I2294"/>
    <mergeCell ref="H2295:I2295"/>
    <mergeCell ref="H2296:I2296"/>
    <mergeCell ref="H2297:I2297"/>
    <mergeCell ref="L2271:L2274"/>
    <mergeCell ref="H2272:I2272"/>
    <mergeCell ref="J2272:J2273"/>
    <mergeCell ref="K2272:K2273"/>
    <mergeCell ref="G2274:K2274"/>
    <mergeCell ref="F2004:F2005"/>
    <mergeCell ref="E2003:E2004"/>
    <mergeCell ref="D2003:D2004"/>
    <mergeCell ref="D1763:D1764"/>
    <mergeCell ref="E2212:F2212"/>
    <mergeCell ref="E2210:F2210"/>
    <mergeCell ref="E2206:F2206"/>
    <mergeCell ref="E2207:F2207"/>
    <mergeCell ref="E2209:F2209"/>
    <mergeCell ref="J1919:J1920"/>
    <mergeCell ref="E2271:E2273"/>
    <mergeCell ref="J2175:J2178"/>
    <mergeCell ref="K2081:L2081"/>
    <mergeCell ref="G1848:H1848"/>
    <mergeCell ref="I1848:I1849"/>
    <mergeCell ref="G1850:H1850"/>
    <mergeCell ref="I2081:J2081"/>
    <mergeCell ref="C2081:H2081"/>
    <mergeCell ref="C2003:C2004"/>
    <mergeCell ref="K1671:K1673"/>
    <mergeCell ref="D1847:D1849"/>
    <mergeCell ref="G1919:H1920"/>
    <mergeCell ref="G1763:G1764"/>
    <mergeCell ref="F1763:F1764"/>
    <mergeCell ref="E1763:E1764"/>
    <mergeCell ref="H1520:I1520"/>
    <mergeCell ref="H1521:I1521"/>
    <mergeCell ref="B1408:D1408"/>
    <mergeCell ref="H1507:I1507"/>
    <mergeCell ref="H1508:I1508"/>
    <mergeCell ref="H1509:I1509"/>
    <mergeCell ref="E1413:F1413"/>
    <mergeCell ref="E1426:F1426"/>
    <mergeCell ref="E1419:F1419"/>
    <mergeCell ref="E1418:F1418"/>
    <mergeCell ref="C1473:C1475"/>
    <mergeCell ref="I1671:J1671"/>
    <mergeCell ref="G1671:H1671"/>
    <mergeCell ref="C1671:F1671"/>
    <mergeCell ref="H1763:H1764"/>
    <mergeCell ref="I1764:I1765"/>
    <mergeCell ref="G1847:I1847"/>
    <mergeCell ref="J1847:J1850"/>
    <mergeCell ref="G1921:H1921"/>
    <mergeCell ref="C1763:C1764"/>
    <mergeCell ref="H2176:H2177"/>
    <mergeCell ref="B1805:F1805"/>
    <mergeCell ref="F1847:F1849"/>
    <mergeCell ref="D1919:F1919"/>
    <mergeCell ref="D1921:F1921"/>
    <mergeCell ref="K1919:K1921"/>
    <mergeCell ref="I1919:I1920"/>
    <mergeCell ref="B1763:B1765"/>
    <mergeCell ref="C1919:C1920"/>
    <mergeCell ref="E2176:F2176"/>
    <mergeCell ref="D744:G744"/>
    <mergeCell ref="F659:G659"/>
    <mergeCell ref="H1010:H1012"/>
    <mergeCell ref="B1089:G1089"/>
    <mergeCell ref="E1010:E1011"/>
    <mergeCell ref="C1010:C1011"/>
    <mergeCell ref="C876:L876"/>
    <mergeCell ref="H838:H840"/>
    <mergeCell ref="F679:G679"/>
    <mergeCell ref="F678:G678"/>
    <mergeCell ref="F682:G682"/>
    <mergeCell ref="C683:L683"/>
    <mergeCell ref="B873:B876"/>
    <mergeCell ref="D1010:D1011"/>
    <mergeCell ref="B683:B686"/>
    <mergeCell ref="F660:G660"/>
    <mergeCell ref="F661:G661"/>
    <mergeCell ref="F662:G662"/>
    <mergeCell ref="F663:G663"/>
    <mergeCell ref="F664:G664"/>
    <mergeCell ref="F665:G665"/>
    <mergeCell ref="F666:G666"/>
    <mergeCell ref="F667:G667"/>
    <mergeCell ref="F677:G677"/>
    <mergeCell ref="B2:B5"/>
    <mergeCell ref="F3:G3"/>
    <mergeCell ref="D88:G88"/>
    <mergeCell ref="C88:C90"/>
    <mergeCell ref="C163:L163"/>
    <mergeCell ref="B160:B163"/>
    <mergeCell ref="H89:H90"/>
    <mergeCell ref="D89:E89"/>
    <mergeCell ref="F89:G89"/>
    <mergeCell ref="B88:B91"/>
    <mergeCell ref="K91:L91"/>
    <mergeCell ref="F2:I2"/>
    <mergeCell ref="J2:J4"/>
    <mergeCell ref="K2:K5"/>
    <mergeCell ref="H3:I3"/>
    <mergeCell ref="F5:I5"/>
    <mergeCell ref="B57:G57"/>
    <mergeCell ref="B58:C58"/>
    <mergeCell ref="D2:D4"/>
    <mergeCell ref="C2:C4"/>
    <mergeCell ref="D91:G91"/>
    <mergeCell ref="B59:C59"/>
    <mergeCell ref="B325:B327"/>
    <mergeCell ref="D325:G325"/>
    <mergeCell ref="B489:B490"/>
    <mergeCell ref="B582:B583"/>
    <mergeCell ref="F489:G489"/>
    <mergeCell ref="F491:G491"/>
    <mergeCell ref="F509:G509"/>
    <mergeCell ref="F510:G510"/>
    <mergeCell ref="F511:G511"/>
    <mergeCell ref="F492:G492"/>
    <mergeCell ref="F493:G493"/>
    <mergeCell ref="F494:G494"/>
    <mergeCell ref="F495:G495"/>
    <mergeCell ref="F496:G496"/>
    <mergeCell ref="F497:G497"/>
    <mergeCell ref="F498:G498"/>
    <mergeCell ref="F499:G499"/>
    <mergeCell ref="F500:G500"/>
    <mergeCell ref="F505:G505"/>
    <mergeCell ref="F504:G504"/>
    <mergeCell ref="B405:B407"/>
    <mergeCell ref="B424:B427"/>
    <mergeCell ref="C583:H583"/>
    <mergeCell ref="B523:B525"/>
    <mergeCell ref="F668:G668"/>
    <mergeCell ref="F669:G669"/>
    <mergeCell ref="F670:G670"/>
    <mergeCell ref="F671:G671"/>
    <mergeCell ref="F676:G676"/>
    <mergeCell ref="C686:L686"/>
    <mergeCell ref="F649:G649"/>
    <mergeCell ref="F652:G652"/>
    <mergeCell ref="F654:G654"/>
    <mergeCell ref="F655:G655"/>
    <mergeCell ref="F656:G656"/>
    <mergeCell ref="F658:G658"/>
    <mergeCell ref="F672:G672"/>
    <mergeCell ref="F673:G673"/>
    <mergeCell ref="H1499:I1499"/>
    <mergeCell ref="H1500:I1500"/>
    <mergeCell ref="H1501:I1501"/>
    <mergeCell ref="H1502:I1502"/>
    <mergeCell ref="H1503:I1503"/>
    <mergeCell ref="E1473:I1473"/>
    <mergeCell ref="G1474:G1475"/>
    <mergeCell ref="E1432:F1432"/>
    <mergeCell ref="F2271:F2273"/>
    <mergeCell ref="E2237:F2237"/>
    <mergeCell ref="E2222:F2222"/>
    <mergeCell ref="E2221:F2221"/>
    <mergeCell ref="H1512:I1512"/>
    <mergeCell ref="E2205:F2205"/>
    <mergeCell ref="D2175:I2175"/>
    <mergeCell ref="G2176:G2177"/>
    <mergeCell ref="D2176:D2177"/>
    <mergeCell ref="E2219:F2219"/>
    <mergeCell ref="E2217:F2217"/>
    <mergeCell ref="E2211:F2211"/>
    <mergeCell ref="E2218:F2218"/>
    <mergeCell ref="E1433:F1433"/>
    <mergeCell ref="F1474:F1475"/>
    <mergeCell ref="E1476:I1476"/>
    <mergeCell ref="E1182:F1182"/>
    <mergeCell ref="G1182:G1183"/>
    <mergeCell ref="D1182:D1183"/>
    <mergeCell ref="G1277:G1278"/>
    <mergeCell ref="B1241:D1241"/>
    <mergeCell ref="B1240:D1240"/>
    <mergeCell ref="I1184:J1184"/>
    <mergeCell ref="E1184:F1184"/>
    <mergeCell ref="E2223:F2223"/>
    <mergeCell ref="E2215:F2215"/>
    <mergeCell ref="E2216:F2216"/>
    <mergeCell ref="E1431:F1431"/>
    <mergeCell ref="E1474:E1475"/>
    <mergeCell ref="D1473:D1475"/>
    <mergeCell ref="H1513:I1513"/>
    <mergeCell ref="H1514:I1514"/>
    <mergeCell ref="H1515:I1515"/>
    <mergeCell ref="H1516:I1516"/>
    <mergeCell ref="H1519:I1519"/>
    <mergeCell ref="H1522:I1522"/>
    <mergeCell ref="H1517:I1517"/>
    <mergeCell ref="H1518:I1518"/>
    <mergeCell ref="H1523:I1523"/>
    <mergeCell ref="I1575:I1576"/>
    <mergeCell ref="D1378:D1379"/>
    <mergeCell ref="B1409:G1409"/>
    <mergeCell ref="B1410:C1410"/>
    <mergeCell ref="E1421:F1421"/>
    <mergeCell ref="K1277:K1279"/>
    <mergeCell ref="I1279:J1279"/>
    <mergeCell ref="E1279:F1279"/>
    <mergeCell ref="B1407:C1407"/>
    <mergeCell ref="G1378:G1379"/>
    <mergeCell ref="C1378:C1379"/>
    <mergeCell ref="B1351:G1351"/>
    <mergeCell ref="B1411:C1411"/>
    <mergeCell ref="I1277:I1278"/>
    <mergeCell ref="J1277:J1278"/>
    <mergeCell ref="J1378:J1380"/>
    <mergeCell ref="H1380:I1380"/>
    <mergeCell ref="H1378:H1379"/>
    <mergeCell ref="E1378:E1379"/>
    <mergeCell ref="F1378:F1379"/>
    <mergeCell ref="H931:H932"/>
    <mergeCell ref="H1277:H1278"/>
    <mergeCell ref="H1525:I1525"/>
    <mergeCell ref="E2213:F2213"/>
    <mergeCell ref="H1506:I1506"/>
    <mergeCell ref="H1511:I1511"/>
    <mergeCell ref="H1493:I1493"/>
    <mergeCell ref="H1494:I1494"/>
    <mergeCell ref="H1495:I1495"/>
    <mergeCell ref="H1496:I1496"/>
    <mergeCell ref="H1497:I1497"/>
    <mergeCell ref="C1526:J1526"/>
    <mergeCell ref="B1565:H1565"/>
    <mergeCell ref="J1473:J1476"/>
    <mergeCell ref="B1473:B1476"/>
    <mergeCell ref="B1526:B1529"/>
    <mergeCell ref="C1529:L1529"/>
    <mergeCell ref="H1498:I1498"/>
    <mergeCell ref="C933:H933"/>
    <mergeCell ref="C1105:C1106"/>
    <mergeCell ref="H1510:I1510"/>
    <mergeCell ref="H1504:I1504"/>
    <mergeCell ref="H1505:I1505"/>
    <mergeCell ref="H1474:I1474"/>
    <mergeCell ref="E1422:F1422"/>
    <mergeCell ref="E1428:F1428"/>
    <mergeCell ref="E1417:F1417"/>
    <mergeCell ref="E1420:F1420"/>
    <mergeCell ref="E1412:F1412"/>
    <mergeCell ref="E1416:F1416"/>
    <mergeCell ref="E1430:F1430"/>
    <mergeCell ref="E1414:F1414"/>
    <mergeCell ref="E1415:F1415"/>
    <mergeCell ref="E1429:F1429"/>
    <mergeCell ref="E1423:F1423"/>
    <mergeCell ref="E1425:F1425"/>
    <mergeCell ref="E1427:F1427"/>
    <mergeCell ref="E1424:F1424"/>
    <mergeCell ref="J234:J236"/>
    <mergeCell ref="K234:K237"/>
    <mergeCell ref="B1154:C1154"/>
    <mergeCell ref="C1319:K1319"/>
    <mergeCell ref="B2271:B2274"/>
    <mergeCell ref="B2175:B2178"/>
    <mergeCell ref="B2081:B2083"/>
    <mergeCell ref="B1671:B1673"/>
    <mergeCell ref="B1575:B1576"/>
    <mergeCell ref="C2271:C2273"/>
    <mergeCell ref="C1847:C1849"/>
    <mergeCell ref="E1576:H1576"/>
    <mergeCell ref="D2178:I2178"/>
    <mergeCell ref="C2175:C2177"/>
    <mergeCell ref="B2003:B2005"/>
    <mergeCell ref="E1847:E1849"/>
    <mergeCell ref="F2003:G2003"/>
    <mergeCell ref="E2224:F2224"/>
    <mergeCell ref="B1919:B1921"/>
    <mergeCell ref="B1847:B1850"/>
    <mergeCell ref="E2227:F2227"/>
    <mergeCell ref="E2228:F2228"/>
    <mergeCell ref="E2225:F2225"/>
    <mergeCell ref="D2271:D2273"/>
    <mergeCell ref="F503:G503"/>
    <mergeCell ref="E649:E650"/>
    <mergeCell ref="E2230:F2230"/>
    <mergeCell ref="E2229:F2229"/>
    <mergeCell ref="E2:E4"/>
    <mergeCell ref="C1317:K1317"/>
    <mergeCell ref="B1377:J1377"/>
    <mergeCell ref="I1378:I1379"/>
    <mergeCell ref="K89:L89"/>
    <mergeCell ref="H88:I88"/>
    <mergeCell ref="J88:L88"/>
    <mergeCell ref="I89:I90"/>
    <mergeCell ref="C1182:C1183"/>
    <mergeCell ref="J89:J90"/>
    <mergeCell ref="H91:J91"/>
    <mergeCell ref="F234:I234"/>
    <mergeCell ref="D234:D236"/>
    <mergeCell ref="B1010:B1012"/>
    <mergeCell ref="G1010:G1011"/>
    <mergeCell ref="C1048:L1048"/>
    <mergeCell ref="F235:G235"/>
    <mergeCell ref="D649:D650"/>
    <mergeCell ref="B744:B746"/>
    <mergeCell ref="F653:G653"/>
    <mergeCell ref="H235:I235"/>
    <mergeCell ref="F518:G518"/>
    <mergeCell ref="F521:G521"/>
    <mergeCell ref="K1182:K1184"/>
    <mergeCell ref="F519:G519"/>
    <mergeCell ref="F651:G651"/>
    <mergeCell ref="F517:G517"/>
    <mergeCell ref="F506:G506"/>
    <mergeCell ref="F507:G507"/>
    <mergeCell ref="F508:G508"/>
    <mergeCell ref="H327:J327"/>
    <mergeCell ref="C427:L427"/>
    <mergeCell ref="C325:C326"/>
    <mergeCell ref="C405:G405"/>
    <mergeCell ref="H325:I325"/>
    <mergeCell ref="J325:J326"/>
    <mergeCell ref="F674:G674"/>
    <mergeCell ref="F675:G675"/>
    <mergeCell ref="D327:G327"/>
    <mergeCell ref="F490:G490"/>
    <mergeCell ref="F501:G501"/>
    <mergeCell ref="F502:G502"/>
    <mergeCell ref="F512:G512"/>
    <mergeCell ref="F513:G513"/>
    <mergeCell ref="E2234:F2234"/>
    <mergeCell ref="F657:G657"/>
    <mergeCell ref="B725:G725"/>
    <mergeCell ref="C746:H746"/>
    <mergeCell ref="B1317:B1319"/>
    <mergeCell ref="E838:E839"/>
    <mergeCell ref="D838:D839"/>
    <mergeCell ref="B838:B840"/>
    <mergeCell ref="B792:F792"/>
    <mergeCell ref="B931:B933"/>
    <mergeCell ref="C931:C932"/>
    <mergeCell ref="B1105:B1107"/>
    <mergeCell ref="C744:C745"/>
    <mergeCell ref="C838:C839"/>
    <mergeCell ref="G838:G839"/>
    <mergeCell ref="F838:F839"/>
    <mergeCell ref="B1354:E1354"/>
    <mergeCell ref="B1378:B1380"/>
    <mergeCell ref="E1277:F1277"/>
    <mergeCell ref="B1182:B1184"/>
    <mergeCell ref="B1045:B1048"/>
    <mergeCell ref="D931:G931"/>
    <mergeCell ref="E2231:F2231"/>
    <mergeCell ref="E2233:F2233"/>
    <mergeCell ref="E2236:F2236"/>
    <mergeCell ref="E2235:F2235"/>
    <mergeCell ref="B649:B651"/>
    <mergeCell ref="C649:C650"/>
    <mergeCell ref="E234:E236"/>
    <mergeCell ref="I1105:I1106"/>
    <mergeCell ref="C1107:H1107"/>
    <mergeCell ref="B1181:J1181"/>
    <mergeCell ref="I1182:I1183"/>
    <mergeCell ref="J1182:J1183"/>
    <mergeCell ref="D1277:D1278"/>
    <mergeCell ref="B1277:B1279"/>
    <mergeCell ref="H1182:H1183"/>
    <mergeCell ref="D1105:H1105"/>
    <mergeCell ref="F680:G680"/>
    <mergeCell ref="F237:I237"/>
    <mergeCell ref="C407:G407"/>
    <mergeCell ref="F514:G514"/>
    <mergeCell ref="F515:G515"/>
    <mergeCell ref="F516:G516"/>
    <mergeCell ref="F650:G650"/>
    <mergeCell ref="C525:L525"/>
    <mergeCell ref="H649:H650"/>
    <mergeCell ref="I649:I651"/>
  </mergeCells>
  <phoneticPr fontId="0" type="noConversion"/>
  <pageMargins left="0.43" right="0.28000000000000003" top="0.46" bottom="0.24" header="0.5" footer="0.24"/>
  <pageSetup paperSize="9" scale="66" orientation="portrait" r:id="rId2"/>
  <headerFooter alignWithMargins="0"/>
  <rowBreaks count="26" manualBreakCount="26">
    <brk id="86" max="16383" man="1"/>
    <brk id="157" max="16383" man="1"/>
    <brk id="231" max="16383" man="1"/>
    <brk id="322" max="16383" man="1"/>
    <brk id="403" max="16383" man="1"/>
    <brk id="486" max="16383" man="1"/>
    <brk id="579" max="16383" man="1"/>
    <brk id="646" max="16383" man="1"/>
    <brk id="742" max="16383" man="1"/>
    <brk id="836" max="16383" man="1"/>
    <brk id="928" max="16383" man="1"/>
    <brk id="1008" max="14" man="1"/>
    <brk id="1103" max="16383" man="1"/>
    <brk id="1179" max="16383" man="1"/>
    <brk id="1274" max="16383" man="1"/>
    <brk id="1376" max="16383" man="1"/>
    <brk id="1471" max="16383" man="1"/>
    <brk id="1572" max="16383" man="1"/>
    <brk id="1668" max="14" man="1"/>
    <brk id="1761" max="16383" man="1"/>
    <brk id="1845" max="16383" man="1"/>
    <brk id="1917" max="16383" man="1"/>
    <brk id="2001" max="16383" man="1"/>
    <brk id="2079" max="16383" man="1"/>
    <brk id="2173" max="16383" man="1"/>
    <brk id="2269" max="16383" man="1"/>
  </rowBreaks>
  <ignoredErrors>
    <ignoredError sqref="G421:G423 G408:G418 G935:G938 G949:G951" formulaRange="1"/>
    <ignoredError sqref="E2005 E1012 E840 E651 E490"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29"/>
  <sheetViews>
    <sheetView view="pageBreakPreview" topLeftCell="A1235" zoomScale="136" zoomScaleNormal="100" zoomScaleSheetLayoutView="136" workbookViewId="0">
      <selection activeCell="B1269" sqref="B1269:I1269"/>
    </sheetView>
  </sheetViews>
  <sheetFormatPr defaultColWidth="9.140625" defaultRowHeight="11.45" customHeight="1" x14ac:dyDescent="0.2"/>
  <cols>
    <col min="1" max="1" width="3.5703125" style="46" customWidth="1"/>
    <col min="2" max="3" width="9.7109375" style="46" customWidth="1"/>
    <col min="4" max="4" width="10.7109375" style="46" customWidth="1"/>
    <col min="5" max="7" width="9.7109375" style="46" customWidth="1"/>
    <col min="8" max="8" width="10.28515625" style="46" customWidth="1"/>
    <col min="9" max="9" width="10.5703125" style="46" customWidth="1"/>
    <col min="10" max="11" width="9.7109375" style="46" customWidth="1"/>
    <col min="12" max="12" width="10.140625" style="46" customWidth="1"/>
    <col min="13" max="13" width="9.7109375" style="46" customWidth="1"/>
    <col min="14" max="14" width="10.140625" style="46" customWidth="1"/>
    <col min="15" max="15" width="11.140625" style="46" customWidth="1"/>
    <col min="16" max="16" width="9.7109375" style="46" customWidth="1"/>
    <col min="17" max="16384" width="9.140625" style="46"/>
  </cols>
  <sheetData>
    <row r="1" spans="1:13" ht="11.45" customHeight="1" x14ac:dyDescent="0.2">
      <c r="B1" s="59" t="s">
        <v>1707</v>
      </c>
      <c r="D1" s="69"/>
      <c r="E1" s="69"/>
    </row>
    <row r="2" spans="1:13" ht="11.25" customHeight="1" x14ac:dyDescent="0.2">
      <c r="B2" s="1763" t="s">
        <v>820</v>
      </c>
      <c r="C2" s="1756" t="s">
        <v>255</v>
      </c>
      <c r="D2" s="1787" t="s">
        <v>925</v>
      </c>
      <c r="E2" s="1789"/>
      <c r="F2" s="1787" t="s">
        <v>104</v>
      </c>
      <c r="G2" s="1789"/>
      <c r="H2" s="1787" t="s">
        <v>404</v>
      </c>
      <c r="I2" s="1789"/>
      <c r="J2" s="244" t="s">
        <v>405</v>
      </c>
      <c r="K2" s="1787" t="s">
        <v>232</v>
      </c>
      <c r="L2" s="1789"/>
      <c r="M2" s="1756" t="s">
        <v>406</v>
      </c>
    </row>
    <row r="3" spans="1:13" ht="24" customHeight="1" x14ac:dyDescent="0.2">
      <c r="B3" s="1781"/>
      <c r="C3" s="1757"/>
      <c r="D3" s="241" t="s">
        <v>407</v>
      </c>
      <c r="E3" s="260" t="s">
        <v>408</v>
      </c>
      <c r="F3" s="260" t="s">
        <v>407</v>
      </c>
      <c r="G3" s="260" t="s">
        <v>409</v>
      </c>
      <c r="H3" s="260" t="s">
        <v>407</v>
      </c>
      <c r="I3" s="260" t="s">
        <v>408</v>
      </c>
      <c r="J3" s="260" t="s">
        <v>410</v>
      </c>
      <c r="K3" s="243" t="s">
        <v>44</v>
      </c>
      <c r="L3" s="243" t="s">
        <v>45</v>
      </c>
      <c r="M3" s="1757"/>
    </row>
    <row r="4" spans="1:13" ht="11.45" customHeight="1" x14ac:dyDescent="0.2">
      <c r="B4" s="1764"/>
      <c r="C4" s="1753" t="s">
        <v>1092</v>
      </c>
      <c r="D4" s="1755"/>
      <c r="E4" s="397" t="s">
        <v>795</v>
      </c>
      <c r="F4" s="397" t="s">
        <v>1092</v>
      </c>
      <c r="G4" s="397" t="s">
        <v>795</v>
      </c>
      <c r="H4" s="397" t="s">
        <v>1092</v>
      </c>
      <c r="I4" s="397" t="s">
        <v>795</v>
      </c>
      <c r="J4" s="397" t="s">
        <v>1092</v>
      </c>
      <c r="K4" s="1753" t="s">
        <v>441</v>
      </c>
      <c r="L4" s="1754"/>
      <c r="M4" s="1755"/>
    </row>
    <row r="5" spans="1:13" ht="10.5" customHeight="1" x14ac:dyDescent="0.2">
      <c r="B5" s="278" t="s">
        <v>682</v>
      </c>
      <c r="C5" s="532">
        <v>515074</v>
      </c>
      <c r="D5" s="524">
        <v>108061</v>
      </c>
      <c r="E5" s="518">
        <v>1033</v>
      </c>
      <c r="F5" s="518">
        <v>221423</v>
      </c>
      <c r="G5" s="477">
        <v>1913.81</v>
      </c>
      <c r="H5" s="457">
        <v>159526</v>
      </c>
      <c r="I5" s="489">
        <v>136.86000000000001</v>
      </c>
      <c r="J5" s="464">
        <v>4777</v>
      </c>
      <c r="K5" s="464">
        <v>3267</v>
      </c>
      <c r="L5" s="493">
        <v>557826</v>
      </c>
      <c r="M5" s="466">
        <f>SUM(K5:L5)</f>
        <v>561093</v>
      </c>
    </row>
    <row r="6" spans="1:13" ht="10.5" customHeight="1" x14ac:dyDescent="0.2">
      <c r="B6" s="278" t="s">
        <v>683</v>
      </c>
      <c r="C6" s="532">
        <v>518492</v>
      </c>
      <c r="D6" s="524">
        <v>85166</v>
      </c>
      <c r="E6" s="518">
        <v>1319</v>
      </c>
      <c r="F6" s="518">
        <v>254329</v>
      </c>
      <c r="G6" s="477">
        <v>1598.44</v>
      </c>
      <c r="H6" s="457">
        <v>159804</v>
      </c>
      <c r="I6" s="489">
        <v>323.16000000000003</v>
      </c>
      <c r="J6" s="464">
        <v>2827</v>
      </c>
      <c r="K6" s="464">
        <v>2666</v>
      </c>
      <c r="L6" s="493">
        <v>571516</v>
      </c>
      <c r="M6" s="466">
        <f>SUM(K6:L6)</f>
        <v>574182</v>
      </c>
    </row>
    <row r="7" spans="1:13" ht="10.5" customHeight="1" x14ac:dyDescent="0.2">
      <c r="B7" s="278" t="s">
        <v>397</v>
      </c>
      <c r="C7" s="532">
        <v>589037</v>
      </c>
      <c r="D7" s="524">
        <v>114199</v>
      </c>
      <c r="E7" s="518">
        <v>1202</v>
      </c>
      <c r="F7" s="518">
        <v>211258</v>
      </c>
      <c r="G7" s="477">
        <v>927.69</v>
      </c>
      <c r="H7" s="457">
        <v>239268</v>
      </c>
      <c r="I7" s="489">
        <v>215.01</v>
      </c>
      <c r="J7" s="464">
        <v>3066</v>
      </c>
      <c r="K7" s="464">
        <v>3832</v>
      </c>
      <c r="L7" s="493">
        <v>385632</v>
      </c>
      <c r="M7" s="466">
        <f>SUM(K7:L7)</f>
        <v>389464</v>
      </c>
    </row>
    <row r="8" spans="1:13" ht="10.5" customHeight="1" x14ac:dyDescent="0.2">
      <c r="A8" s="1951">
        <v>34</v>
      </c>
      <c r="B8" s="278" t="s">
        <v>398</v>
      </c>
      <c r="C8" s="532">
        <v>563473</v>
      </c>
      <c r="D8" s="524">
        <v>129068</v>
      </c>
      <c r="E8" s="518">
        <v>1230</v>
      </c>
      <c r="F8" s="518">
        <v>226761</v>
      </c>
      <c r="G8" s="477">
        <v>2130.2399999999998</v>
      </c>
      <c r="H8" s="457">
        <v>180790</v>
      </c>
      <c r="I8" s="489">
        <v>182.59</v>
      </c>
      <c r="J8" s="464">
        <v>1585</v>
      </c>
      <c r="K8" s="464">
        <v>2330</v>
      </c>
      <c r="L8" s="493">
        <v>676156</v>
      </c>
      <c r="M8" s="466">
        <f>SUM(K8:L8)</f>
        <v>678486</v>
      </c>
    </row>
    <row r="9" spans="1:13" ht="10.5" customHeight="1" x14ac:dyDescent="0.2">
      <c r="A9" s="1951"/>
      <c r="B9" s="278" t="s">
        <v>399</v>
      </c>
      <c r="C9" s="532">
        <v>518268</v>
      </c>
      <c r="D9" s="524">
        <v>105020</v>
      </c>
      <c r="E9" s="518">
        <v>1694</v>
      </c>
      <c r="F9" s="518">
        <v>214796</v>
      </c>
      <c r="G9" s="477">
        <v>1720.63</v>
      </c>
      <c r="H9" s="457">
        <v>175630</v>
      </c>
      <c r="I9" s="489">
        <v>279.82</v>
      </c>
      <c r="J9" s="464">
        <v>1901</v>
      </c>
      <c r="K9" s="464">
        <v>1511</v>
      </c>
      <c r="L9" s="493">
        <v>598387</v>
      </c>
      <c r="M9" s="466">
        <f>SUM(K9:L9)</f>
        <v>599898</v>
      </c>
    </row>
    <row r="10" spans="1:13" ht="10.5" customHeight="1" x14ac:dyDescent="0.2">
      <c r="B10" s="278"/>
      <c r="C10" s="532"/>
      <c r="D10" s="524"/>
      <c r="E10" s="518"/>
      <c r="F10" s="518"/>
      <c r="G10" s="477"/>
      <c r="H10" s="457"/>
      <c r="I10" s="489"/>
      <c r="J10" s="464"/>
      <c r="K10" s="464"/>
      <c r="L10" s="493"/>
      <c r="M10" s="466"/>
    </row>
    <row r="11" spans="1:13" ht="10.5" customHeight="1" x14ac:dyDescent="0.2">
      <c r="B11" s="278" t="s">
        <v>280</v>
      </c>
      <c r="C11" s="531">
        <v>608408</v>
      </c>
      <c r="D11" s="524">
        <v>104295</v>
      </c>
      <c r="E11" s="518">
        <v>1716</v>
      </c>
      <c r="F11" s="518">
        <v>209120</v>
      </c>
      <c r="G11" s="477">
        <v>2597.83</v>
      </c>
      <c r="H11" s="457">
        <v>272055</v>
      </c>
      <c r="I11" s="489">
        <v>411.09</v>
      </c>
      <c r="J11" s="464">
        <v>2322</v>
      </c>
      <c r="K11" s="464">
        <v>2245</v>
      </c>
      <c r="L11" s="493">
        <v>835611</v>
      </c>
      <c r="M11" s="466">
        <f>SUM(K11:L11)</f>
        <v>837856</v>
      </c>
    </row>
    <row r="12" spans="1:13" ht="10.5" customHeight="1" x14ac:dyDescent="0.2">
      <c r="B12" s="278" t="s">
        <v>281</v>
      </c>
      <c r="C12" s="531">
        <v>535126</v>
      </c>
      <c r="D12" s="524">
        <v>124422</v>
      </c>
      <c r="E12" s="518">
        <v>1623</v>
      </c>
      <c r="F12" s="518">
        <v>183957</v>
      </c>
      <c r="G12" s="477">
        <v>2191.94</v>
      </c>
      <c r="H12" s="457">
        <v>200977</v>
      </c>
      <c r="I12" s="489">
        <v>387.9</v>
      </c>
      <c r="J12" s="464">
        <v>2625</v>
      </c>
      <c r="K12" s="464">
        <v>2874</v>
      </c>
      <c r="L12" s="493">
        <v>684450</v>
      </c>
      <c r="M12" s="466">
        <f>SUM(K12:L12)</f>
        <v>687324</v>
      </c>
    </row>
    <row r="13" spans="1:13" ht="10.5" customHeight="1" x14ac:dyDescent="0.2">
      <c r="B13" s="278" t="s">
        <v>282</v>
      </c>
      <c r="C13" s="531">
        <v>586346</v>
      </c>
      <c r="D13" s="524">
        <v>141517</v>
      </c>
      <c r="E13" s="518">
        <v>1646</v>
      </c>
      <c r="F13" s="518">
        <v>234573</v>
      </c>
      <c r="G13" s="477">
        <v>2420.06</v>
      </c>
      <c r="H13" s="457">
        <v>169466</v>
      </c>
      <c r="I13" s="489">
        <v>262.72000000000003</v>
      </c>
      <c r="J13" s="464">
        <v>3138</v>
      </c>
      <c r="K13" s="464">
        <v>3367</v>
      </c>
      <c r="L13" s="493">
        <v>862282</v>
      </c>
      <c r="M13" s="466">
        <f>SUM(K13:L13)</f>
        <v>865649</v>
      </c>
    </row>
    <row r="14" spans="1:13" ht="10.5" customHeight="1" x14ac:dyDescent="0.2">
      <c r="B14" s="278" t="s">
        <v>283</v>
      </c>
      <c r="C14" s="532">
        <v>565718</v>
      </c>
      <c r="D14" s="524">
        <v>141033</v>
      </c>
      <c r="E14" s="518">
        <v>1772</v>
      </c>
      <c r="F14" s="518">
        <v>185678</v>
      </c>
      <c r="G14" s="477">
        <v>1467.75</v>
      </c>
      <c r="H14" s="457">
        <v>199826</v>
      </c>
      <c r="I14" s="489">
        <v>271.64999999999998</v>
      </c>
      <c r="J14" s="464">
        <v>790</v>
      </c>
      <c r="K14" s="464">
        <v>861</v>
      </c>
      <c r="L14" s="493">
        <v>594374</v>
      </c>
      <c r="M14" s="466">
        <f>SUM(K14:L14)</f>
        <v>595235</v>
      </c>
    </row>
    <row r="15" spans="1:13" ht="10.5" customHeight="1" x14ac:dyDescent="0.2">
      <c r="B15" s="278" t="s">
        <v>239</v>
      </c>
      <c r="C15" s="531">
        <v>593173</v>
      </c>
      <c r="D15" s="524">
        <v>155548</v>
      </c>
      <c r="E15" s="518">
        <v>1800</v>
      </c>
      <c r="F15" s="518">
        <v>165880</v>
      </c>
      <c r="G15" s="477">
        <v>2191.4899999999998</v>
      </c>
      <c r="H15" s="457">
        <v>229087</v>
      </c>
      <c r="I15" s="489">
        <v>397.94</v>
      </c>
      <c r="J15" s="464">
        <v>2000</v>
      </c>
      <c r="K15" s="464">
        <v>2220</v>
      </c>
      <c r="L15" s="493">
        <v>753509</v>
      </c>
      <c r="M15" s="466">
        <f>SUM(K15:L15)</f>
        <v>755729</v>
      </c>
    </row>
    <row r="16" spans="1:13" ht="10.5" customHeight="1" x14ac:dyDescent="0.2">
      <c r="B16" s="278"/>
      <c r="C16" s="531"/>
      <c r="D16" s="524"/>
      <c r="E16" s="518"/>
      <c r="F16" s="518"/>
      <c r="G16" s="477"/>
      <c r="H16" s="457"/>
      <c r="I16" s="489"/>
      <c r="J16" s="464"/>
      <c r="K16" s="464"/>
      <c r="L16" s="493"/>
      <c r="M16" s="466"/>
    </row>
    <row r="17" spans="2:13" ht="10.5" customHeight="1" x14ac:dyDescent="0.2">
      <c r="B17" s="462" t="s">
        <v>284</v>
      </c>
      <c r="C17" s="532">
        <v>608079</v>
      </c>
      <c r="D17" s="524">
        <v>144674</v>
      </c>
      <c r="E17" s="518">
        <v>1907</v>
      </c>
      <c r="F17" s="518">
        <v>228199</v>
      </c>
      <c r="G17" s="477">
        <v>2158.96</v>
      </c>
      <c r="H17" s="457">
        <v>195571</v>
      </c>
      <c r="I17" s="489">
        <v>387.58</v>
      </c>
      <c r="J17" s="464">
        <v>1100</v>
      </c>
      <c r="K17" s="464">
        <v>1410</v>
      </c>
      <c r="L17" s="493">
        <v>879244</v>
      </c>
      <c r="M17" s="466">
        <f>SUM(K17:L17)</f>
        <v>880654</v>
      </c>
    </row>
    <row r="18" spans="2:13" ht="10.5" customHeight="1" x14ac:dyDescent="0.2">
      <c r="B18" s="278" t="s">
        <v>285</v>
      </c>
      <c r="C18" s="532">
        <v>626125</v>
      </c>
      <c r="D18" s="524">
        <v>152792</v>
      </c>
      <c r="E18" s="518">
        <v>2282</v>
      </c>
      <c r="F18" s="524">
        <v>245584</v>
      </c>
      <c r="G18" s="479">
        <v>3440.85</v>
      </c>
      <c r="H18" s="458">
        <v>187290</v>
      </c>
      <c r="I18" s="490">
        <v>521.89</v>
      </c>
      <c r="J18" s="466">
        <v>800</v>
      </c>
      <c r="K18" s="466">
        <v>1068</v>
      </c>
      <c r="L18" s="466">
        <v>1316408</v>
      </c>
      <c r="M18" s="466">
        <f>SUM(K18:L18)</f>
        <v>1317476</v>
      </c>
    </row>
    <row r="19" spans="2:13" ht="10.5" customHeight="1" x14ac:dyDescent="0.2">
      <c r="B19" s="462" t="s">
        <v>238</v>
      </c>
      <c r="C19" s="532">
        <v>792678</v>
      </c>
      <c r="D19" s="524">
        <v>158938</v>
      </c>
      <c r="E19" s="518">
        <v>2409</v>
      </c>
      <c r="F19" s="524">
        <v>328151</v>
      </c>
      <c r="G19" s="479">
        <v>3245.69</v>
      </c>
      <c r="H19" s="458">
        <v>253046</v>
      </c>
      <c r="I19" s="490">
        <v>415.19</v>
      </c>
      <c r="J19" s="466">
        <v>890</v>
      </c>
      <c r="K19" s="466">
        <v>1356</v>
      </c>
      <c r="L19" s="466">
        <v>1601189</v>
      </c>
      <c r="M19" s="466">
        <f>SUM(K19:L19)</f>
        <v>1602545</v>
      </c>
    </row>
    <row r="20" spans="2:13" ht="10.5" customHeight="1" x14ac:dyDescent="0.2">
      <c r="B20" s="278" t="s">
        <v>638</v>
      </c>
      <c r="C20" s="532">
        <v>822047</v>
      </c>
      <c r="D20" s="524">
        <v>181001</v>
      </c>
      <c r="E20" s="518">
        <v>2481</v>
      </c>
      <c r="F20" s="524">
        <v>335412</v>
      </c>
      <c r="G20" s="479">
        <v>3793.64</v>
      </c>
      <c r="H20" s="458">
        <v>245948</v>
      </c>
      <c r="I20" s="490">
        <v>336.07</v>
      </c>
      <c r="J20" s="466">
        <v>860</v>
      </c>
      <c r="K20" s="466">
        <v>1367</v>
      </c>
      <c r="L20" s="466">
        <v>1860923</v>
      </c>
      <c r="M20" s="466">
        <f>SUM(K20:L20)</f>
        <v>1862290</v>
      </c>
    </row>
    <row r="21" spans="2:13" ht="10.5" customHeight="1" x14ac:dyDescent="0.2">
      <c r="B21" s="278" t="s">
        <v>666</v>
      </c>
      <c r="C21" s="532">
        <v>698710</v>
      </c>
      <c r="D21" s="524">
        <v>177748</v>
      </c>
      <c r="E21" s="518">
        <v>2717</v>
      </c>
      <c r="F21" s="524">
        <v>270651</v>
      </c>
      <c r="G21" s="479">
        <v>3637.88</v>
      </c>
      <c r="H21" s="458">
        <v>191632</v>
      </c>
      <c r="I21" s="490">
        <v>341.18</v>
      </c>
      <c r="J21" s="466">
        <v>910</v>
      </c>
      <c r="K21" s="466">
        <v>1463</v>
      </c>
      <c r="L21" s="466">
        <v>1593922</v>
      </c>
      <c r="M21" s="466">
        <f>SUM(K21:L21)</f>
        <v>1595385</v>
      </c>
    </row>
    <row r="22" spans="2:13" ht="10.5" customHeight="1" x14ac:dyDescent="0.2">
      <c r="B22" s="278"/>
      <c r="C22" s="532"/>
      <c r="D22" s="524"/>
      <c r="E22" s="518"/>
      <c r="F22" s="524"/>
      <c r="G22" s="479"/>
      <c r="H22" s="458"/>
      <c r="I22" s="490"/>
      <c r="J22" s="466"/>
      <c r="K22" s="466"/>
      <c r="L22" s="466"/>
      <c r="M22" s="466"/>
    </row>
    <row r="23" spans="2:13" ht="10.5" customHeight="1" x14ac:dyDescent="0.2">
      <c r="B23" s="278" t="s">
        <v>444</v>
      </c>
      <c r="C23" s="524">
        <v>627091</v>
      </c>
      <c r="D23" s="524">
        <v>154055</v>
      </c>
      <c r="E23" s="524">
        <v>3035</v>
      </c>
      <c r="F23" s="524">
        <v>266413</v>
      </c>
      <c r="G23" s="479">
        <v>3790.86</v>
      </c>
      <c r="H23" s="458">
        <v>153003</v>
      </c>
      <c r="I23" s="490">
        <v>372.68</v>
      </c>
      <c r="J23" s="466">
        <v>250</v>
      </c>
      <c r="K23" s="466">
        <v>438</v>
      </c>
      <c r="L23" s="466">
        <v>1606060</v>
      </c>
      <c r="M23" s="466">
        <f>SUM(K23:L23)</f>
        <v>1606498</v>
      </c>
    </row>
    <row r="24" spans="2:13" ht="10.5" customHeight="1" x14ac:dyDescent="0.2">
      <c r="B24" s="278" t="s">
        <v>100</v>
      </c>
      <c r="C24" s="532">
        <v>710172</v>
      </c>
      <c r="D24" s="524">
        <v>168718</v>
      </c>
      <c r="E24" s="518">
        <v>3293</v>
      </c>
      <c r="F24" s="524">
        <v>296776</v>
      </c>
      <c r="G24" s="479">
        <v>4362.8100000000004</v>
      </c>
      <c r="H24" s="458">
        <v>188624</v>
      </c>
      <c r="I24" s="490">
        <v>447.23</v>
      </c>
      <c r="J24" s="466">
        <v>1220</v>
      </c>
      <c r="K24" s="466">
        <v>2972</v>
      </c>
      <c r="L24" s="466">
        <v>2004814</v>
      </c>
      <c r="M24" s="466">
        <f>SUM(K24:L24)</f>
        <v>2007786</v>
      </c>
    </row>
    <row r="25" spans="2:13" ht="10.5" customHeight="1" x14ac:dyDescent="0.2">
      <c r="B25" s="299" t="s">
        <v>295</v>
      </c>
      <c r="C25" s="532">
        <v>757680</v>
      </c>
      <c r="D25" s="524">
        <v>136209</v>
      </c>
      <c r="E25" s="518">
        <v>4257</v>
      </c>
      <c r="F25" s="524">
        <v>338647</v>
      </c>
      <c r="G25" s="479">
        <v>5418.73</v>
      </c>
      <c r="H25" s="458">
        <v>236833</v>
      </c>
      <c r="I25" s="490">
        <v>1071.45</v>
      </c>
      <c r="J25" s="466">
        <v>1720</v>
      </c>
      <c r="K25" s="466">
        <v>4266</v>
      </c>
      <c r="L25" s="466">
        <v>2741771</v>
      </c>
      <c r="M25" s="466">
        <f>SUM(K25:L25)</f>
        <v>2746037</v>
      </c>
    </row>
    <row r="26" spans="2:13" ht="10.5" customHeight="1" x14ac:dyDescent="0.2">
      <c r="B26" s="299" t="s">
        <v>296</v>
      </c>
      <c r="C26" s="532">
        <v>800803</v>
      </c>
      <c r="D26" s="524">
        <v>155326</v>
      </c>
      <c r="E26" s="518">
        <v>4197</v>
      </c>
      <c r="F26" s="524">
        <v>332684</v>
      </c>
      <c r="G26" s="479">
        <v>5834.04</v>
      </c>
      <c r="H26" s="458">
        <v>261191</v>
      </c>
      <c r="I26" s="490">
        <v>786.41</v>
      </c>
      <c r="J26" s="466">
        <v>1120</v>
      </c>
      <c r="K26" s="466">
        <v>3136</v>
      </c>
      <c r="L26" s="466">
        <v>2880575</v>
      </c>
      <c r="M26" s="466">
        <f>SUM(K26:L26)</f>
        <v>2883711</v>
      </c>
    </row>
    <row r="27" spans="2:13" ht="10.5" customHeight="1" x14ac:dyDescent="0.2">
      <c r="B27" s="280">
        <v>40087</v>
      </c>
      <c r="C27" s="524">
        <v>753167</v>
      </c>
      <c r="D27" s="524">
        <v>161634</v>
      </c>
      <c r="E27" s="524">
        <v>4301</v>
      </c>
      <c r="F27" s="524">
        <v>298574</v>
      </c>
      <c r="G27" s="479">
        <v>5880.7</v>
      </c>
      <c r="H27" s="458">
        <v>232473</v>
      </c>
      <c r="I27" s="490">
        <v>534.49</v>
      </c>
      <c r="J27" s="466">
        <v>990</v>
      </c>
      <c r="K27" s="466">
        <v>2610</v>
      </c>
      <c r="L27" s="466">
        <v>2688532</v>
      </c>
      <c r="M27" s="466">
        <f>SUM(K27:L27)</f>
        <v>2691142</v>
      </c>
    </row>
    <row r="28" spans="2:13" ht="10.5" customHeight="1" x14ac:dyDescent="0.2">
      <c r="B28" s="299"/>
      <c r="C28" s="532"/>
      <c r="D28" s="524"/>
      <c r="E28" s="518"/>
      <c r="F28" s="524"/>
      <c r="G28" s="479"/>
      <c r="H28" s="458"/>
      <c r="I28" s="490"/>
      <c r="J28" s="466"/>
      <c r="K28" s="466"/>
      <c r="L28" s="466"/>
      <c r="M28" s="466"/>
    </row>
    <row r="29" spans="2:13" ht="10.5" customHeight="1" x14ac:dyDescent="0.2">
      <c r="B29" s="299" t="s">
        <v>290</v>
      </c>
      <c r="C29" s="524">
        <v>768125</v>
      </c>
      <c r="D29" s="524">
        <v>142107</v>
      </c>
      <c r="E29" s="518">
        <v>5091</v>
      </c>
      <c r="F29" s="524">
        <v>318993</v>
      </c>
      <c r="G29" s="479">
        <v>6210.32</v>
      </c>
      <c r="H29" s="458">
        <v>216257</v>
      </c>
      <c r="I29" s="490">
        <v>737.22</v>
      </c>
      <c r="J29" s="466">
        <v>1590</v>
      </c>
      <c r="K29" s="466">
        <v>5800</v>
      </c>
      <c r="L29" s="466">
        <v>3141017</v>
      </c>
      <c r="M29" s="466">
        <f>SUM(K29:L29)</f>
        <v>3146817</v>
      </c>
    </row>
    <row r="30" spans="2:13" ht="10.5" customHeight="1" x14ac:dyDescent="0.2">
      <c r="B30" s="299" t="s">
        <v>293</v>
      </c>
      <c r="C30" s="524">
        <v>790562</v>
      </c>
      <c r="D30" s="524">
        <v>157885</v>
      </c>
      <c r="E30" s="524">
        <v>5258</v>
      </c>
      <c r="F30" s="524">
        <v>335827</v>
      </c>
      <c r="G30" s="479">
        <v>6531.15</v>
      </c>
      <c r="H30" s="458">
        <v>244427</v>
      </c>
      <c r="I30" s="490">
        <v>1146.2</v>
      </c>
      <c r="J30" s="466">
        <v>1110</v>
      </c>
      <c r="K30" s="466">
        <v>2976</v>
      </c>
      <c r="L30" s="466">
        <v>3408525</v>
      </c>
      <c r="M30" s="466">
        <f>SUM(K30:L30)</f>
        <v>3411501</v>
      </c>
    </row>
    <row r="31" spans="2:13" ht="10.5" customHeight="1" x14ac:dyDescent="0.2">
      <c r="B31" s="299" t="s">
        <v>1153</v>
      </c>
      <c r="C31" s="532">
        <v>883826</v>
      </c>
      <c r="D31" s="524">
        <v>153343</v>
      </c>
      <c r="E31" s="524">
        <v>5700</v>
      </c>
      <c r="F31" s="524">
        <v>410249</v>
      </c>
      <c r="G31" s="479">
        <v>8658.44</v>
      </c>
      <c r="H31" s="458">
        <v>267436</v>
      </c>
      <c r="I31" s="490">
        <v>1137.49</v>
      </c>
      <c r="J31" s="466">
        <v>2960</v>
      </c>
      <c r="K31" s="466">
        <v>7936</v>
      </c>
      <c r="L31" s="466">
        <v>4840801</v>
      </c>
      <c r="M31" s="466">
        <f>SUM(K31:L31)</f>
        <v>4848737</v>
      </c>
    </row>
    <row r="32" spans="2:13" ht="10.5" customHeight="1" x14ac:dyDescent="0.2">
      <c r="B32" s="299" t="s">
        <v>1189</v>
      </c>
      <c r="C32" s="532">
        <v>799524</v>
      </c>
      <c r="D32" s="524">
        <v>158718</v>
      </c>
      <c r="E32" s="524">
        <v>5817</v>
      </c>
      <c r="F32" s="524">
        <v>346296</v>
      </c>
      <c r="G32" s="479">
        <v>10136.25</v>
      </c>
      <c r="H32" s="458">
        <v>239765</v>
      </c>
      <c r="I32" s="490">
        <v>1140.56</v>
      </c>
      <c r="J32" s="466">
        <v>3160</v>
      </c>
      <c r="K32" s="466">
        <v>16119</v>
      </c>
      <c r="L32" s="466">
        <v>4823434</v>
      </c>
      <c r="M32" s="466">
        <f>SUM(K32:L32)</f>
        <v>4839553</v>
      </c>
    </row>
    <row r="33" spans="2:13" ht="10.5" customHeight="1" x14ac:dyDescent="0.2">
      <c r="B33" s="299" t="s">
        <v>1190</v>
      </c>
      <c r="C33" s="532">
        <v>915293</v>
      </c>
      <c r="D33" s="524">
        <v>162406</v>
      </c>
      <c r="E33" s="524">
        <v>5938</v>
      </c>
      <c r="F33" s="524">
        <v>403632</v>
      </c>
      <c r="G33" s="479" t="s">
        <v>1442</v>
      </c>
      <c r="H33" s="458">
        <v>293724</v>
      </c>
      <c r="I33" s="490">
        <v>1141.9000000000001</v>
      </c>
      <c r="J33" s="466">
        <v>2750</v>
      </c>
      <c r="K33" s="466">
        <v>14482</v>
      </c>
      <c r="L33" s="466">
        <v>5730315</v>
      </c>
      <c r="M33" s="466">
        <v>5744796</v>
      </c>
    </row>
    <row r="34" spans="2:13" ht="10.5" customHeight="1" x14ac:dyDescent="0.2">
      <c r="B34" s="299"/>
      <c r="C34" s="532"/>
      <c r="D34" s="524"/>
      <c r="E34" s="524"/>
      <c r="F34" s="524"/>
      <c r="G34" s="479"/>
      <c r="H34" s="458"/>
      <c r="I34" s="490"/>
      <c r="J34" s="466"/>
      <c r="K34" s="466"/>
      <c r="L34" s="466"/>
      <c r="M34" s="466"/>
    </row>
    <row r="35" spans="2:13" ht="10.5" customHeight="1" x14ac:dyDescent="0.2">
      <c r="B35" s="299" t="s">
        <v>1230</v>
      </c>
      <c r="C35" s="532">
        <v>902433</v>
      </c>
      <c r="D35" s="524">
        <v>161191</v>
      </c>
      <c r="E35" s="524">
        <v>6534</v>
      </c>
      <c r="F35" s="524">
        <v>423805</v>
      </c>
      <c r="G35" s="479" t="s">
        <v>1443</v>
      </c>
      <c r="H35" s="458">
        <v>265050</v>
      </c>
      <c r="I35" s="490">
        <v>1430.59</v>
      </c>
      <c r="J35" s="466">
        <v>2000</v>
      </c>
      <c r="K35" s="466">
        <v>1053</v>
      </c>
      <c r="L35" s="466">
        <v>6136443</v>
      </c>
      <c r="M35" s="466">
        <v>6146975</v>
      </c>
    </row>
    <row r="36" spans="2:13" ht="10.5" customHeight="1" x14ac:dyDescent="0.2">
      <c r="B36" s="299" t="s">
        <v>1250</v>
      </c>
      <c r="C36" s="532">
        <v>956755</v>
      </c>
      <c r="D36" s="524">
        <v>161146</v>
      </c>
      <c r="E36" s="524">
        <v>6529</v>
      </c>
      <c r="F36" s="524">
        <v>424788</v>
      </c>
      <c r="G36" s="479" t="s">
        <v>1614</v>
      </c>
      <c r="H36" s="458">
        <v>318488</v>
      </c>
      <c r="I36" s="490" t="s">
        <v>1444</v>
      </c>
      <c r="J36" s="466">
        <v>2170</v>
      </c>
      <c r="K36" s="466">
        <v>13743</v>
      </c>
      <c r="L36" s="466">
        <v>5524244</v>
      </c>
      <c r="M36" s="466">
        <v>5537987</v>
      </c>
    </row>
    <row r="37" spans="2:13" ht="10.5" customHeight="1" x14ac:dyDescent="0.2">
      <c r="B37" s="299" t="s">
        <v>1305</v>
      </c>
      <c r="C37" s="532">
        <v>841124</v>
      </c>
      <c r="D37" s="524">
        <v>149199</v>
      </c>
      <c r="E37" s="524">
        <v>6904</v>
      </c>
      <c r="F37" s="524">
        <v>400674</v>
      </c>
      <c r="G37" s="479" t="s">
        <v>1615</v>
      </c>
      <c r="H37" s="458">
        <v>242761</v>
      </c>
      <c r="I37" s="490" t="s">
        <v>1445</v>
      </c>
      <c r="J37" s="466">
        <v>3080</v>
      </c>
      <c r="K37" s="466">
        <v>19139</v>
      </c>
      <c r="L37" s="466">
        <v>6104172</v>
      </c>
      <c r="M37" s="466">
        <v>6123311</v>
      </c>
    </row>
    <row r="38" spans="2:13" ht="10.5" customHeight="1" x14ac:dyDescent="0.2">
      <c r="B38" s="299" t="s">
        <v>1332</v>
      </c>
      <c r="C38" s="532">
        <v>885158</v>
      </c>
      <c r="D38" s="524">
        <v>146717</v>
      </c>
      <c r="E38" s="524">
        <v>7591</v>
      </c>
      <c r="F38" s="524">
        <v>420218</v>
      </c>
      <c r="G38" s="479">
        <v>11709.79</v>
      </c>
      <c r="H38" s="458">
        <v>270539</v>
      </c>
      <c r="I38" s="490">
        <v>2006.36</v>
      </c>
      <c r="J38" s="466">
        <v>1920</v>
      </c>
      <c r="K38" s="466">
        <v>11612</v>
      </c>
      <c r="L38" s="466">
        <v>6717742</v>
      </c>
      <c r="M38" s="466">
        <v>6729354</v>
      </c>
    </row>
    <row r="39" spans="2:13" ht="10.5" customHeight="1" x14ac:dyDescent="0.2">
      <c r="B39" s="300" t="s">
        <v>1857</v>
      </c>
      <c r="C39" s="533">
        <v>992975</v>
      </c>
      <c r="D39" s="525">
        <v>144162</v>
      </c>
      <c r="E39" s="525">
        <v>7454</v>
      </c>
      <c r="F39" s="525">
        <v>462088</v>
      </c>
      <c r="G39" s="487">
        <v>15733.59</v>
      </c>
      <c r="H39" s="461">
        <v>339871</v>
      </c>
      <c r="I39" s="491">
        <v>1995.81</v>
      </c>
      <c r="J39" s="484">
        <v>1530</v>
      </c>
      <c r="K39" s="484">
        <v>9771</v>
      </c>
      <c r="L39" s="484">
        <v>9158844</v>
      </c>
      <c r="M39" s="484">
        <v>9168615</v>
      </c>
    </row>
    <row r="40" spans="2:13" ht="6" customHeight="1" x14ac:dyDescent="0.2">
      <c r="B40" s="1103"/>
      <c r="C40" s="531"/>
      <c r="D40" s="531"/>
      <c r="E40" s="531"/>
      <c r="F40" s="531"/>
      <c r="G40" s="748"/>
      <c r="H40" s="1123"/>
      <c r="I40" s="927"/>
      <c r="J40" s="540"/>
      <c r="K40" s="540"/>
      <c r="L40" s="540"/>
      <c r="M40" s="540"/>
    </row>
    <row r="41" spans="2:13" ht="10.5" customHeight="1" x14ac:dyDescent="0.2">
      <c r="B41" s="1097" t="s">
        <v>1131</v>
      </c>
      <c r="C41" s="1097"/>
      <c r="D41" s="1097"/>
      <c r="E41" s="1097"/>
      <c r="F41" s="1097"/>
      <c r="G41" s="1097"/>
      <c r="H41" s="1097"/>
    </row>
    <row r="42" spans="2:13" ht="10.5" customHeight="1" x14ac:dyDescent="0.2">
      <c r="B42" s="1097" t="s">
        <v>1132</v>
      </c>
      <c r="C42" s="1097"/>
      <c r="D42" s="1097"/>
      <c r="E42" s="1097"/>
      <c r="F42" s="1097"/>
      <c r="G42" s="1097"/>
      <c r="H42" s="1097"/>
    </row>
    <row r="43" spans="2:13" ht="10.5" customHeight="1" x14ac:dyDescent="0.2">
      <c r="B43" s="1097" t="s">
        <v>1133</v>
      </c>
      <c r="C43" s="1097"/>
      <c r="D43" s="1097"/>
      <c r="E43" s="1097"/>
      <c r="F43" s="1097"/>
      <c r="G43" s="1097"/>
      <c r="H43" s="1097"/>
    </row>
    <row r="44" spans="2:13" ht="10.5" customHeight="1" x14ac:dyDescent="0.2">
      <c r="B44" s="1097" t="s">
        <v>1134</v>
      </c>
      <c r="C44" s="1097"/>
      <c r="D44" s="1097"/>
      <c r="E44" s="1097"/>
      <c r="F44" s="1097"/>
      <c r="G44" s="1097"/>
      <c r="H44" s="1097"/>
    </row>
    <row r="45" spans="2:13" ht="10.5" customHeight="1" x14ac:dyDescent="0.2">
      <c r="B45" s="1097" t="s">
        <v>1135</v>
      </c>
      <c r="C45" s="1097"/>
      <c r="D45" s="1097"/>
      <c r="E45" s="1097"/>
      <c r="F45" s="1097"/>
      <c r="G45" s="1097"/>
      <c r="H45" s="1097"/>
    </row>
    <row r="46" spans="2:13" ht="10.5" customHeight="1" x14ac:dyDescent="0.2">
      <c r="B46" s="1891" t="s">
        <v>1232</v>
      </c>
      <c r="C46" s="1891"/>
      <c r="D46" s="1891"/>
      <c r="E46" s="1891"/>
      <c r="F46" s="1891"/>
      <c r="G46" s="1891"/>
      <c r="H46" s="1891"/>
    </row>
    <row r="47" spans="2:13" ht="10.5" customHeight="1" x14ac:dyDescent="0.2">
      <c r="B47" s="1102" t="s">
        <v>1136</v>
      </c>
      <c r="C47" s="1102"/>
      <c r="D47" s="1102"/>
      <c r="E47" s="1102"/>
      <c r="F47" s="1102"/>
      <c r="G47" s="1102"/>
      <c r="H47" s="1102"/>
      <c r="K47" s="58"/>
    </row>
    <row r="48" spans="2:13" ht="10.5" customHeight="1" x14ac:dyDescent="0.2">
      <c r="B48" s="1102" t="s">
        <v>1137</v>
      </c>
      <c r="C48" s="1102"/>
      <c r="D48" s="1102"/>
      <c r="E48" s="1102"/>
      <c r="F48" s="1372"/>
      <c r="G48" s="1372"/>
      <c r="H48" s="1372"/>
      <c r="K48" s="58"/>
    </row>
    <row r="49" spans="1:13" ht="10.5" customHeight="1" x14ac:dyDescent="0.2">
      <c r="B49" s="1372" t="s">
        <v>1620</v>
      </c>
      <c r="C49" s="1372"/>
      <c r="D49" s="1372"/>
      <c r="E49" s="1372"/>
      <c r="F49" s="1102"/>
      <c r="G49" s="1102"/>
      <c r="H49" s="1102"/>
    </row>
    <row r="50" spans="1:13" ht="10.5" customHeight="1" x14ac:dyDescent="0.2">
      <c r="B50" s="1097" t="s">
        <v>1158</v>
      </c>
      <c r="C50" s="1102"/>
      <c r="D50" s="1102"/>
      <c r="E50" s="1102"/>
      <c r="F50" s="1102"/>
      <c r="G50" s="1102"/>
      <c r="H50" s="1102"/>
    </row>
    <row r="51" spans="1:13" ht="10.5" customHeight="1" x14ac:dyDescent="0.2">
      <c r="B51" s="224"/>
      <c r="C51" s="226"/>
      <c r="D51" s="226"/>
      <c r="E51" s="226"/>
      <c r="F51" s="226"/>
      <c r="G51" s="226"/>
      <c r="H51" s="226"/>
    </row>
    <row r="52" spans="1:13" ht="10.5" customHeight="1" x14ac:dyDescent="0.2">
      <c r="B52" s="224"/>
      <c r="C52" s="226"/>
      <c r="D52" s="226"/>
      <c r="E52" s="226"/>
      <c r="F52" s="226"/>
      <c r="G52" s="226"/>
      <c r="H52" s="226"/>
    </row>
    <row r="53" spans="1:13" ht="10.5" customHeight="1" x14ac:dyDescent="0.2">
      <c r="B53" s="224"/>
      <c r="C53" s="226"/>
      <c r="D53" s="226"/>
      <c r="E53" s="226"/>
      <c r="F53" s="226"/>
      <c r="G53" s="226"/>
      <c r="H53" s="226"/>
    </row>
    <row r="54" spans="1:13" ht="10.5" customHeight="1" x14ac:dyDescent="0.2">
      <c r="B54" s="224"/>
      <c r="C54" s="226"/>
      <c r="D54" s="226"/>
      <c r="E54" s="226"/>
      <c r="F54" s="226"/>
      <c r="G54" s="226"/>
      <c r="H54" s="226"/>
    </row>
    <row r="55" spans="1:13" ht="10.5" customHeight="1" x14ac:dyDescent="0.2">
      <c r="B55" s="47"/>
      <c r="C55" s="181"/>
      <c r="D55" s="181"/>
      <c r="E55" s="181"/>
      <c r="F55" s="181"/>
      <c r="G55" s="181"/>
      <c r="H55" s="181"/>
      <c r="I55" s="181"/>
      <c r="J55" s="181"/>
      <c r="K55" s="181"/>
      <c r="L55" s="181"/>
      <c r="M55" s="181"/>
    </row>
    <row r="56" spans="1:13" ht="11.45" customHeight="1" x14ac:dyDescent="0.2">
      <c r="B56" s="60" t="s">
        <v>1708</v>
      </c>
      <c r="D56" s="69"/>
    </row>
    <row r="57" spans="1:13" ht="11.25" customHeight="1" x14ac:dyDescent="0.2">
      <c r="B57" s="1763" t="s">
        <v>820</v>
      </c>
      <c r="C57" s="1756" t="s">
        <v>255</v>
      </c>
      <c r="D57" s="1787" t="s">
        <v>925</v>
      </c>
      <c r="E57" s="1789"/>
      <c r="F57" s="1787" t="s">
        <v>104</v>
      </c>
      <c r="G57" s="1789"/>
      <c r="H57" s="1787" t="s">
        <v>404</v>
      </c>
      <c r="I57" s="1789"/>
      <c r="J57" s="244" t="s">
        <v>926</v>
      </c>
      <c r="K57" s="1787" t="s">
        <v>232</v>
      </c>
      <c r="L57" s="1789"/>
      <c r="M57" s="1756" t="s">
        <v>406</v>
      </c>
    </row>
    <row r="58" spans="1:13" ht="23.25" customHeight="1" x14ac:dyDescent="0.2">
      <c r="B58" s="1781"/>
      <c r="C58" s="1757"/>
      <c r="D58" s="276" t="s">
        <v>407</v>
      </c>
      <c r="E58" s="260" t="s">
        <v>408</v>
      </c>
      <c r="F58" s="260" t="s">
        <v>407</v>
      </c>
      <c r="G58" s="260" t="s">
        <v>409</v>
      </c>
      <c r="H58" s="260" t="s">
        <v>407</v>
      </c>
      <c r="I58" s="260" t="s">
        <v>408</v>
      </c>
      <c r="J58" s="260" t="s">
        <v>410</v>
      </c>
      <c r="K58" s="260" t="s">
        <v>863</v>
      </c>
      <c r="L58" s="260" t="s">
        <v>864</v>
      </c>
      <c r="M58" s="1757"/>
    </row>
    <row r="59" spans="1:13" ht="11.45" customHeight="1" x14ac:dyDescent="0.2">
      <c r="B59" s="1764"/>
      <c r="C59" s="1753" t="s">
        <v>1092</v>
      </c>
      <c r="D59" s="1755"/>
      <c r="E59" s="397" t="s">
        <v>795</v>
      </c>
      <c r="F59" s="397" t="s">
        <v>1092</v>
      </c>
      <c r="G59" s="397" t="s">
        <v>795</v>
      </c>
      <c r="H59" s="397" t="s">
        <v>1092</v>
      </c>
      <c r="I59" s="397" t="s">
        <v>795</v>
      </c>
      <c r="J59" s="397" t="s">
        <v>1092</v>
      </c>
      <c r="K59" s="1753" t="s">
        <v>441</v>
      </c>
      <c r="L59" s="1754"/>
      <c r="M59" s="1755"/>
    </row>
    <row r="60" spans="1:13" ht="10.5" customHeight="1" x14ac:dyDescent="0.2">
      <c r="B60" s="278" t="s">
        <v>682</v>
      </c>
      <c r="C60" s="519">
        <v>48469</v>
      </c>
      <c r="D60" s="519">
        <v>3471</v>
      </c>
      <c r="E60" s="526">
        <v>884</v>
      </c>
      <c r="F60" s="526">
        <v>1722</v>
      </c>
      <c r="G60" s="477">
        <v>3990.32</v>
      </c>
      <c r="H60" s="464">
        <v>34803</v>
      </c>
      <c r="I60" s="465">
        <v>287.63</v>
      </c>
      <c r="J60" s="464">
        <v>6987</v>
      </c>
      <c r="K60" s="464">
        <v>9115</v>
      </c>
      <c r="L60" s="464">
        <v>20604</v>
      </c>
      <c r="M60" s="464">
        <f>SUM(K60:L60)</f>
        <v>29719</v>
      </c>
    </row>
    <row r="61" spans="1:13" ht="10.5" customHeight="1" x14ac:dyDescent="0.2">
      <c r="B61" s="278" t="s">
        <v>683</v>
      </c>
      <c r="C61" s="519">
        <v>56346</v>
      </c>
      <c r="D61" s="519">
        <v>3291</v>
      </c>
      <c r="E61" s="526">
        <v>981</v>
      </c>
      <c r="F61" s="526">
        <v>2512</v>
      </c>
      <c r="G61" s="477">
        <v>3078.48</v>
      </c>
      <c r="H61" s="464">
        <v>42726</v>
      </c>
      <c r="I61" s="465">
        <v>451</v>
      </c>
      <c r="J61" s="464">
        <v>6409</v>
      </c>
      <c r="K61" s="464">
        <v>9671</v>
      </c>
      <c r="L61" s="464">
        <v>30921</v>
      </c>
      <c r="M61" s="464">
        <f>SUM(K61:L61)</f>
        <v>40592</v>
      </c>
    </row>
    <row r="62" spans="1:13" ht="10.5" customHeight="1" x14ac:dyDescent="0.2">
      <c r="B62" s="278" t="s">
        <v>397</v>
      </c>
      <c r="C62" s="519">
        <v>56676</v>
      </c>
      <c r="D62" s="519">
        <v>3634</v>
      </c>
      <c r="E62" s="526">
        <v>1084</v>
      </c>
      <c r="F62" s="526">
        <v>1809</v>
      </c>
      <c r="G62" s="477">
        <v>4274.5200000000004</v>
      </c>
      <c r="H62" s="464">
        <v>39058</v>
      </c>
      <c r="I62" s="465">
        <v>468.67</v>
      </c>
      <c r="J62" s="464">
        <v>10620</v>
      </c>
      <c r="K62" s="464">
        <v>21227</v>
      </c>
      <c r="L62" s="464">
        <v>30822</v>
      </c>
      <c r="M62" s="464">
        <f>SUM(K62:L62)</f>
        <v>52049</v>
      </c>
    </row>
    <row r="63" spans="1:13" ht="10.5" customHeight="1" x14ac:dyDescent="0.2">
      <c r="B63" s="278" t="s">
        <v>398</v>
      </c>
      <c r="C63" s="519">
        <v>54232</v>
      </c>
      <c r="D63" s="519">
        <v>4591</v>
      </c>
      <c r="E63" s="526">
        <v>946</v>
      </c>
      <c r="F63" s="526">
        <v>2584</v>
      </c>
      <c r="G63" s="477">
        <v>2693.08</v>
      </c>
      <c r="H63" s="464">
        <v>36203</v>
      </c>
      <c r="I63" s="465">
        <v>371.74</v>
      </c>
      <c r="J63" s="464">
        <v>8888</v>
      </c>
      <c r="K63" s="464">
        <v>14423</v>
      </c>
      <c r="L63" s="464">
        <v>25689</v>
      </c>
      <c r="M63" s="464">
        <f>SUM(K63:L63)</f>
        <v>40112</v>
      </c>
    </row>
    <row r="64" spans="1:13" ht="10.5" customHeight="1" x14ac:dyDescent="0.2">
      <c r="A64" s="1952">
        <v>35</v>
      </c>
      <c r="B64" s="278" t="s">
        <v>399</v>
      </c>
      <c r="C64" s="519">
        <v>58187</v>
      </c>
      <c r="D64" s="519">
        <v>4038</v>
      </c>
      <c r="E64" s="526">
        <v>1261</v>
      </c>
      <c r="F64" s="526">
        <v>2340</v>
      </c>
      <c r="G64" s="477">
        <v>4325.72</v>
      </c>
      <c r="H64" s="464">
        <v>40037</v>
      </c>
      <c r="I64" s="465">
        <v>424.65</v>
      </c>
      <c r="J64" s="464">
        <v>10044</v>
      </c>
      <c r="K64" s="464">
        <v>20148</v>
      </c>
      <c r="L64" s="464">
        <v>33303</v>
      </c>
      <c r="M64" s="464">
        <f>SUM(K64:L64)</f>
        <v>53451</v>
      </c>
    </row>
    <row r="65" spans="1:13" ht="10.5" customHeight="1" x14ac:dyDescent="0.2">
      <c r="A65" s="1952"/>
      <c r="B65" s="278"/>
      <c r="C65" s="519"/>
      <c r="D65" s="519"/>
      <c r="E65" s="526"/>
      <c r="F65" s="526"/>
      <c r="G65" s="477"/>
      <c r="H65" s="464"/>
      <c r="I65" s="465"/>
      <c r="J65" s="464"/>
      <c r="K65" s="464"/>
      <c r="L65" s="464"/>
      <c r="M65" s="464"/>
    </row>
    <row r="66" spans="1:13" ht="10.5" customHeight="1" x14ac:dyDescent="0.2">
      <c r="B66" s="278" t="s">
        <v>280</v>
      </c>
      <c r="C66" s="519">
        <v>67570</v>
      </c>
      <c r="D66" s="519">
        <v>4208</v>
      </c>
      <c r="E66" s="526">
        <v>1317</v>
      </c>
      <c r="F66" s="526">
        <v>1939</v>
      </c>
      <c r="G66" s="477">
        <v>6758.19</v>
      </c>
      <c r="H66" s="464">
        <v>53568</v>
      </c>
      <c r="I66" s="465">
        <v>494.26</v>
      </c>
      <c r="J66" s="464">
        <v>6053</v>
      </c>
      <c r="K66" s="464">
        <v>12837</v>
      </c>
      <c r="L66" s="464">
        <v>46306</v>
      </c>
      <c r="M66" s="464">
        <f>SUM(K66:L66)</f>
        <v>59143</v>
      </c>
    </row>
    <row r="67" spans="1:13" ht="10.5" customHeight="1" x14ac:dyDescent="0.2">
      <c r="B67" s="278" t="s">
        <v>281</v>
      </c>
      <c r="C67" s="519">
        <v>95930</v>
      </c>
      <c r="D67" s="519">
        <v>3104</v>
      </c>
      <c r="E67" s="526">
        <v>1548</v>
      </c>
      <c r="F67" s="526">
        <v>2541</v>
      </c>
      <c r="G67" s="477">
        <v>5459.54</v>
      </c>
      <c r="H67" s="464">
        <v>80670</v>
      </c>
      <c r="I67" s="465">
        <v>590.66999999999996</v>
      </c>
      <c r="J67" s="464">
        <v>8287</v>
      </c>
      <c r="K67" s="464">
        <v>14399</v>
      </c>
      <c r="L67" s="464">
        <v>67353</v>
      </c>
      <c r="M67" s="464">
        <f>SUM(K67:L67)</f>
        <v>81752</v>
      </c>
    </row>
    <row r="68" spans="1:13" ht="10.5" customHeight="1" x14ac:dyDescent="0.2">
      <c r="B68" s="278" t="s">
        <v>282</v>
      </c>
      <c r="C68" s="519">
        <v>64217</v>
      </c>
      <c r="D68" s="519">
        <v>2605</v>
      </c>
      <c r="E68" s="526">
        <v>1658</v>
      </c>
      <c r="F68" s="526">
        <v>3108</v>
      </c>
      <c r="G68" s="477">
        <v>5908.23</v>
      </c>
      <c r="H68" s="464">
        <v>49887</v>
      </c>
      <c r="I68" s="465">
        <v>448.34</v>
      </c>
      <c r="J68" s="464">
        <v>7502</v>
      </c>
      <c r="K68" s="464">
        <v>13002</v>
      </c>
      <c r="L68" s="464">
        <v>45969</v>
      </c>
      <c r="M68" s="464">
        <f>SUM(K68:L68)</f>
        <v>58971</v>
      </c>
    </row>
    <row r="69" spans="1:13" ht="10.5" customHeight="1" x14ac:dyDescent="0.2">
      <c r="B69" s="278" t="s">
        <v>283</v>
      </c>
      <c r="C69" s="519">
        <v>68396</v>
      </c>
      <c r="D69" s="519">
        <v>2986</v>
      </c>
      <c r="E69" s="526">
        <v>1854</v>
      </c>
      <c r="F69" s="526">
        <v>4771</v>
      </c>
      <c r="G69" s="477">
        <v>6903.48</v>
      </c>
      <c r="H69" s="464">
        <v>50121</v>
      </c>
      <c r="I69" s="465">
        <v>566.32000000000005</v>
      </c>
      <c r="J69" s="464">
        <v>9240</v>
      </c>
      <c r="K69" s="464">
        <v>16922</v>
      </c>
      <c r="L69" s="464">
        <v>68041</v>
      </c>
      <c r="M69" s="464">
        <f>SUM(K69:L69)</f>
        <v>84963</v>
      </c>
    </row>
    <row r="70" spans="1:13" ht="10.5" customHeight="1" x14ac:dyDescent="0.2">
      <c r="B70" s="278" t="s">
        <v>239</v>
      </c>
      <c r="C70" s="519">
        <v>57258</v>
      </c>
      <c r="D70" s="519">
        <v>2148</v>
      </c>
      <c r="E70" s="526">
        <v>1985</v>
      </c>
      <c r="F70" s="526">
        <v>3209</v>
      </c>
      <c r="G70" s="477">
        <v>10898.9</v>
      </c>
      <c r="H70" s="464">
        <v>45872</v>
      </c>
      <c r="I70" s="465">
        <v>525.03</v>
      </c>
      <c r="J70" s="464">
        <v>5110</v>
      </c>
      <c r="K70" s="464">
        <v>9369</v>
      </c>
      <c r="L70" s="464">
        <v>64235</v>
      </c>
      <c r="M70" s="464">
        <f>SUM(K70:L70)</f>
        <v>73604</v>
      </c>
    </row>
    <row r="71" spans="1:13" ht="10.5" customHeight="1" x14ac:dyDescent="0.2">
      <c r="B71" s="278"/>
      <c r="C71" s="519"/>
      <c r="D71" s="519"/>
      <c r="E71" s="526"/>
      <c r="F71" s="526"/>
      <c r="G71" s="477"/>
      <c r="H71" s="464"/>
      <c r="I71" s="465"/>
      <c r="J71" s="464"/>
      <c r="K71" s="464"/>
      <c r="L71" s="464"/>
      <c r="M71" s="464"/>
    </row>
    <row r="72" spans="1:13" ht="10.5" customHeight="1" x14ac:dyDescent="0.2">
      <c r="B72" s="462" t="s">
        <v>284</v>
      </c>
      <c r="C72" s="519">
        <v>62554</v>
      </c>
      <c r="D72" s="519">
        <v>2415</v>
      </c>
      <c r="E72" s="526">
        <v>2110</v>
      </c>
      <c r="F72" s="526">
        <v>5062</v>
      </c>
      <c r="G72" s="477">
        <v>10183.92</v>
      </c>
      <c r="H72" s="464">
        <v>45982</v>
      </c>
      <c r="I72" s="465">
        <v>703.24</v>
      </c>
      <c r="J72" s="464">
        <v>8060</v>
      </c>
      <c r="K72" s="464">
        <v>20190</v>
      </c>
      <c r="L72" s="464">
        <v>90075</v>
      </c>
      <c r="M72" s="464">
        <f>SUM(K72:L72)</f>
        <v>110265</v>
      </c>
    </row>
    <row r="73" spans="1:13" ht="10.5" customHeight="1" x14ac:dyDescent="0.2">
      <c r="B73" s="462" t="s">
        <v>285</v>
      </c>
      <c r="C73" s="519">
        <v>56672</v>
      </c>
      <c r="D73" s="519">
        <v>1817</v>
      </c>
      <c r="E73" s="526">
        <v>2177</v>
      </c>
      <c r="F73" s="519">
        <v>4362</v>
      </c>
      <c r="G73" s="479">
        <v>5418.25</v>
      </c>
      <c r="H73" s="466">
        <v>42602</v>
      </c>
      <c r="I73" s="283">
        <v>793.04</v>
      </c>
      <c r="J73" s="466">
        <v>7115</v>
      </c>
      <c r="K73" s="466">
        <v>14653</v>
      </c>
      <c r="L73" s="466">
        <v>62220</v>
      </c>
      <c r="M73" s="464">
        <f>SUM(K73:L73)</f>
        <v>76873</v>
      </c>
    </row>
    <row r="74" spans="1:13" ht="10.5" customHeight="1" x14ac:dyDescent="0.2">
      <c r="B74" s="534" t="s">
        <v>238</v>
      </c>
      <c r="C74" s="519">
        <v>50006</v>
      </c>
      <c r="D74" s="519">
        <v>1652</v>
      </c>
      <c r="E74" s="526">
        <v>2723</v>
      </c>
      <c r="F74" s="519">
        <v>4638</v>
      </c>
      <c r="G74" s="479">
        <v>7032.99</v>
      </c>
      <c r="H74" s="466">
        <v>35129</v>
      </c>
      <c r="I74" s="479">
        <v>1062.69</v>
      </c>
      <c r="J74" s="466">
        <v>7880</v>
      </c>
      <c r="K74" s="466">
        <v>27305</v>
      </c>
      <c r="L74" s="466">
        <v>75409</v>
      </c>
      <c r="M74" s="464">
        <f>SUM(K74:L74)</f>
        <v>102714</v>
      </c>
    </row>
    <row r="75" spans="1:13" ht="10.5" customHeight="1" x14ac:dyDescent="0.2">
      <c r="B75" s="534" t="s">
        <v>638</v>
      </c>
      <c r="C75" s="519">
        <v>96968</v>
      </c>
      <c r="D75" s="519">
        <v>2066</v>
      </c>
      <c r="E75" s="526">
        <v>3230</v>
      </c>
      <c r="F75" s="519">
        <v>5376</v>
      </c>
      <c r="G75" s="479">
        <v>5699.49</v>
      </c>
      <c r="H75" s="466">
        <v>80002</v>
      </c>
      <c r="I75" s="479">
        <v>1142.07</v>
      </c>
      <c r="J75" s="466">
        <v>8640</v>
      </c>
      <c r="K75" s="466">
        <v>26369</v>
      </c>
      <c r="L75" s="466">
        <v>130108</v>
      </c>
      <c r="M75" s="464">
        <f>SUM(K75:L75)</f>
        <v>156477</v>
      </c>
    </row>
    <row r="76" spans="1:13" ht="10.5" customHeight="1" x14ac:dyDescent="0.2">
      <c r="B76" s="534" t="s">
        <v>666</v>
      </c>
      <c r="C76" s="519">
        <v>43687</v>
      </c>
      <c r="D76" s="519">
        <v>1248</v>
      </c>
      <c r="E76" s="526">
        <v>3654</v>
      </c>
      <c r="F76" s="519">
        <v>3501</v>
      </c>
      <c r="G76" s="479">
        <v>7185.67</v>
      </c>
      <c r="H76" s="466">
        <v>31923</v>
      </c>
      <c r="I76" s="479">
        <v>1017.44</v>
      </c>
      <c r="J76" s="466">
        <v>6480</v>
      </c>
      <c r="K76" s="466">
        <v>19233</v>
      </c>
      <c r="L76" s="536">
        <v>63170</v>
      </c>
      <c r="M76" s="464">
        <f>SUM(K76:L76)</f>
        <v>82403</v>
      </c>
    </row>
    <row r="77" spans="1:13" ht="10.5" customHeight="1" x14ac:dyDescent="0.2">
      <c r="B77" s="534"/>
      <c r="C77" s="519"/>
      <c r="D77" s="519"/>
      <c r="E77" s="526"/>
      <c r="F77" s="519"/>
      <c r="G77" s="479"/>
      <c r="H77" s="466"/>
      <c r="I77" s="479"/>
      <c r="J77" s="466"/>
      <c r="K77" s="466"/>
      <c r="L77" s="466"/>
      <c r="M77" s="464"/>
    </row>
    <row r="78" spans="1:13" ht="10.5" customHeight="1" x14ac:dyDescent="0.2">
      <c r="B78" s="534" t="s">
        <v>444</v>
      </c>
      <c r="C78" s="519">
        <v>84311</v>
      </c>
      <c r="D78" s="526">
        <v>1922</v>
      </c>
      <c r="E78" s="526">
        <v>3609</v>
      </c>
      <c r="F78" s="519">
        <v>5326</v>
      </c>
      <c r="G78" s="479">
        <v>7276.75</v>
      </c>
      <c r="H78" s="466">
        <v>68641</v>
      </c>
      <c r="I78" s="479">
        <v>874.67</v>
      </c>
      <c r="J78" s="466">
        <v>7600</v>
      </c>
      <c r="K78" s="466">
        <v>22785</v>
      </c>
      <c r="L78" s="466">
        <v>107213</v>
      </c>
      <c r="M78" s="464">
        <f>SUM(K78:L78)</f>
        <v>129998</v>
      </c>
    </row>
    <row r="79" spans="1:13" ht="10.5" customHeight="1" x14ac:dyDescent="0.2">
      <c r="B79" s="534" t="s">
        <v>332</v>
      </c>
      <c r="C79" s="519">
        <v>43212</v>
      </c>
      <c r="D79" s="526">
        <v>1116</v>
      </c>
      <c r="E79" s="535">
        <v>4499</v>
      </c>
      <c r="F79" s="519">
        <v>3114</v>
      </c>
      <c r="G79" s="479">
        <v>4033.51</v>
      </c>
      <c r="H79" s="466">
        <v>31749</v>
      </c>
      <c r="I79" s="479">
        <v>1057.4100000000001</v>
      </c>
      <c r="J79" s="466">
        <v>6755</v>
      </c>
      <c r="K79" s="466">
        <v>19941</v>
      </c>
      <c r="L79" s="466">
        <v>52227</v>
      </c>
      <c r="M79" s="464">
        <f>SUM(K79:L79)</f>
        <v>72168</v>
      </c>
    </row>
    <row r="80" spans="1:13" ht="10.5" customHeight="1" x14ac:dyDescent="0.2">
      <c r="B80" s="280">
        <v>39295</v>
      </c>
      <c r="C80" s="519">
        <v>61221</v>
      </c>
      <c r="D80" s="526">
        <v>1797</v>
      </c>
      <c r="E80" s="526">
        <v>4653</v>
      </c>
      <c r="F80" s="519">
        <v>3865</v>
      </c>
      <c r="G80" s="479">
        <v>6520.85</v>
      </c>
      <c r="H80" s="466">
        <v>49076</v>
      </c>
      <c r="I80" s="479">
        <v>1189.67</v>
      </c>
      <c r="J80" s="466">
        <v>5715</v>
      </c>
      <c r="K80" s="466">
        <v>25169</v>
      </c>
      <c r="L80" s="466">
        <v>93736</v>
      </c>
      <c r="M80" s="464">
        <f>SUM(K80:L80)</f>
        <v>118905</v>
      </c>
    </row>
    <row r="81" spans="2:15" ht="10.5" customHeight="1" x14ac:dyDescent="0.2">
      <c r="B81" s="299" t="s">
        <v>296</v>
      </c>
      <c r="C81" s="519">
        <v>50100</v>
      </c>
      <c r="D81" s="526">
        <v>1121</v>
      </c>
      <c r="E81" s="526">
        <v>6138</v>
      </c>
      <c r="F81" s="519">
        <v>4922</v>
      </c>
      <c r="G81" s="479">
        <v>10050.09</v>
      </c>
      <c r="H81" s="536">
        <v>36932</v>
      </c>
      <c r="I81" s="479">
        <v>1564.5</v>
      </c>
      <c r="J81" s="466">
        <v>6645</v>
      </c>
      <c r="K81" s="466">
        <v>27989</v>
      </c>
      <c r="L81" s="466">
        <v>115605</v>
      </c>
      <c r="M81" s="464">
        <f>SUM(K81:L81)</f>
        <v>143594</v>
      </c>
    </row>
    <row r="82" spans="2:15" ht="10.5" customHeight="1" x14ac:dyDescent="0.2">
      <c r="B82" s="280">
        <v>40087</v>
      </c>
      <c r="C82" s="519">
        <v>56302</v>
      </c>
      <c r="D82" s="519">
        <v>1487</v>
      </c>
      <c r="E82" s="519">
        <v>6052</v>
      </c>
      <c r="F82" s="519">
        <v>4637</v>
      </c>
      <c r="G82" s="479">
        <v>10392.780000000001</v>
      </c>
      <c r="H82" s="466">
        <v>39981</v>
      </c>
      <c r="I82" s="479">
        <v>1457.21</v>
      </c>
      <c r="J82" s="466">
        <v>9560</v>
      </c>
      <c r="K82" s="466">
        <v>27399</v>
      </c>
      <c r="L82" s="466">
        <v>117368</v>
      </c>
      <c r="M82" s="464">
        <f>SUM(K82:L82)</f>
        <v>144767</v>
      </c>
    </row>
    <row r="83" spans="2:15" ht="10.5" customHeight="1" x14ac:dyDescent="0.2">
      <c r="B83" s="299"/>
      <c r="C83" s="519"/>
      <c r="D83" s="526"/>
      <c r="E83" s="526"/>
      <c r="F83" s="519"/>
      <c r="G83" s="479"/>
      <c r="H83" s="536"/>
      <c r="I83" s="479"/>
      <c r="J83" s="466"/>
      <c r="K83" s="466"/>
      <c r="L83" s="466"/>
      <c r="M83" s="466"/>
    </row>
    <row r="84" spans="2:15" ht="10.5" customHeight="1" x14ac:dyDescent="0.2">
      <c r="B84" s="299" t="s">
        <v>290</v>
      </c>
      <c r="C84" s="519">
        <v>50451</v>
      </c>
      <c r="D84" s="519">
        <v>1535</v>
      </c>
      <c r="E84" s="519">
        <v>6605</v>
      </c>
      <c r="F84" s="519">
        <v>4190</v>
      </c>
      <c r="G84" s="479">
        <v>12209.92</v>
      </c>
      <c r="H84" s="466">
        <v>37747</v>
      </c>
      <c r="I84" s="479">
        <v>1048.28</v>
      </c>
      <c r="J84" s="466">
        <v>6325</v>
      </c>
      <c r="K84" s="466">
        <v>14193</v>
      </c>
      <c r="L84" s="466">
        <v>103028</v>
      </c>
      <c r="M84" s="464">
        <f>SUM(K84:L84)</f>
        <v>117221</v>
      </c>
      <c r="O84" s="58"/>
    </row>
    <row r="85" spans="2:15" ht="10.5" customHeight="1" x14ac:dyDescent="0.2">
      <c r="B85" s="299" t="s">
        <v>293</v>
      </c>
      <c r="C85" s="519">
        <v>66805</v>
      </c>
      <c r="D85" s="519">
        <v>2352</v>
      </c>
      <c r="E85" s="519">
        <v>6364</v>
      </c>
      <c r="F85" s="519">
        <v>5929</v>
      </c>
      <c r="G85" s="479">
        <v>12952.15</v>
      </c>
      <c r="H85" s="466">
        <v>48792</v>
      </c>
      <c r="I85" s="479">
        <v>2120.6</v>
      </c>
      <c r="J85" s="466">
        <v>8725</v>
      </c>
      <c r="K85" s="466">
        <v>38774</v>
      </c>
      <c r="L85" s="466">
        <v>198431</v>
      </c>
      <c r="M85" s="464">
        <f>SUM(K85:L85)</f>
        <v>237205</v>
      </c>
    </row>
    <row r="86" spans="2:15" ht="10.5" customHeight="1" x14ac:dyDescent="0.2">
      <c r="B86" s="299" t="s">
        <v>1153</v>
      </c>
      <c r="C86" s="519">
        <v>60824</v>
      </c>
      <c r="D86" s="519">
        <v>2075</v>
      </c>
      <c r="E86" s="519">
        <v>6552</v>
      </c>
      <c r="F86" s="519">
        <v>5197</v>
      </c>
      <c r="G86" s="479">
        <v>12648.77</v>
      </c>
      <c r="H86" s="466">
        <v>44370</v>
      </c>
      <c r="I86" s="479">
        <v>1417.79</v>
      </c>
      <c r="J86" s="466">
        <v>8295</v>
      </c>
      <c r="K86" s="466">
        <v>35187</v>
      </c>
      <c r="L86" s="466">
        <v>145143</v>
      </c>
      <c r="M86" s="464">
        <f>SUM(K86:L86)</f>
        <v>180330</v>
      </c>
    </row>
    <row r="87" spans="2:15" ht="10.5" customHeight="1" x14ac:dyDescent="0.2">
      <c r="B87" s="299" t="s">
        <v>1189</v>
      </c>
      <c r="C87" s="519">
        <v>48593</v>
      </c>
      <c r="D87" s="519">
        <v>1428</v>
      </c>
      <c r="E87" s="519">
        <v>8077</v>
      </c>
      <c r="F87" s="519">
        <v>4251</v>
      </c>
      <c r="G87" s="479">
        <v>16279.96</v>
      </c>
      <c r="H87" s="466">
        <v>35058</v>
      </c>
      <c r="I87" s="479">
        <v>1707.18</v>
      </c>
      <c r="J87" s="466">
        <v>7245</v>
      </c>
      <c r="K87" s="466">
        <v>31994</v>
      </c>
      <c r="L87" s="466">
        <v>143057</v>
      </c>
      <c r="M87" s="464">
        <v>175051</v>
      </c>
    </row>
    <row r="88" spans="2:15" ht="10.5" customHeight="1" x14ac:dyDescent="0.2">
      <c r="B88" s="299" t="s">
        <v>1190</v>
      </c>
      <c r="C88" s="519">
        <v>58214</v>
      </c>
      <c r="D88" s="519">
        <v>1390</v>
      </c>
      <c r="E88" s="519">
        <v>9317</v>
      </c>
      <c r="F88" s="519">
        <v>3850</v>
      </c>
      <c r="G88" s="479" t="s">
        <v>1446</v>
      </c>
      <c r="H88" s="466">
        <v>43468</v>
      </c>
      <c r="I88" s="479" t="s">
        <v>1452</v>
      </c>
      <c r="J88" s="466">
        <v>8910</v>
      </c>
      <c r="K88" s="466">
        <v>60909</v>
      </c>
      <c r="L88" s="466">
        <v>192275</v>
      </c>
      <c r="M88" s="464">
        <v>253184</v>
      </c>
    </row>
    <row r="89" spans="2:15" ht="10.5" customHeight="1" x14ac:dyDescent="0.2">
      <c r="B89" s="299"/>
      <c r="C89" s="519"/>
      <c r="D89" s="519"/>
      <c r="E89" s="519"/>
      <c r="F89" s="519"/>
      <c r="G89" s="479"/>
      <c r="H89" s="466"/>
      <c r="I89" s="479"/>
      <c r="J89" s="466"/>
      <c r="K89" s="466"/>
      <c r="L89" s="466"/>
      <c r="M89" s="464"/>
    </row>
    <row r="90" spans="2:15" ht="10.5" customHeight="1" x14ac:dyDescent="0.2">
      <c r="B90" s="299" t="s">
        <v>1230</v>
      </c>
      <c r="C90" s="519">
        <v>40653</v>
      </c>
      <c r="D90" s="519">
        <v>1453</v>
      </c>
      <c r="E90" s="519">
        <v>11882</v>
      </c>
      <c r="F90" s="519">
        <v>3324</v>
      </c>
      <c r="G90" s="479" t="s">
        <v>1447</v>
      </c>
      <c r="H90" s="466">
        <v>28630</v>
      </c>
      <c r="I90" s="479" t="s">
        <v>1449</v>
      </c>
      <c r="J90" s="466">
        <v>6625</v>
      </c>
      <c r="K90" s="466">
        <v>45434</v>
      </c>
      <c r="L90" s="466">
        <v>186229</v>
      </c>
      <c r="M90" s="464">
        <v>231663</v>
      </c>
    </row>
    <row r="91" spans="2:15" ht="10.5" customHeight="1" x14ac:dyDescent="0.2">
      <c r="B91" s="299" t="s">
        <v>1250</v>
      </c>
      <c r="C91" s="519">
        <v>33068</v>
      </c>
      <c r="D91" s="519">
        <v>1104</v>
      </c>
      <c r="E91" s="519">
        <v>14617</v>
      </c>
      <c r="F91" s="519">
        <v>3638</v>
      </c>
      <c r="G91" s="479" t="s">
        <v>1448</v>
      </c>
      <c r="H91" s="466">
        <v>20663</v>
      </c>
      <c r="I91" s="479" t="s">
        <v>1450</v>
      </c>
      <c r="J91" s="466">
        <v>7150</v>
      </c>
      <c r="K91" s="466">
        <v>76820</v>
      </c>
      <c r="L91" s="466">
        <v>176361</v>
      </c>
      <c r="M91" s="464">
        <v>253180</v>
      </c>
    </row>
    <row r="92" spans="2:15" ht="10.5" customHeight="1" x14ac:dyDescent="0.2">
      <c r="B92" s="299" t="s">
        <v>1305</v>
      </c>
      <c r="C92" s="519">
        <v>40134</v>
      </c>
      <c r="D92" s="519">
        <v>1033</v>
      </c>
      <c r="E92" s="519">
        <v>13198</v>
      </c>
      <c r="F92" s="519">
        <v>3435</v>
      </c>
      <c r="G92" s="479" t="s">
        <v>1453</v>
      </c>
      <c r="H92" s="466">
        <v>26039</v>
      </c>
      <c r="I92" s="479" t="s">
        <v>1451</v>
      </c>
      <c r="J92" s="466">
        <v>9185</v>
      </c>
      <c r="K92" s="466">
        <v>96112</v>
      </c>
      <c r="L92" s="466">
        <v>173968</v>
      </c>
      <c r="M92" s="464">
        <v>270080</v>
      </c>
    </row>
    <row r="93" spans="2:15" ht="10.5" customHeight="1" x14ac:dyDescent="0.2">
      <c r="B93" s="299" t="s">
        <v>1332</v>
      </c>
      <c r="C93" s="519">
        <v>34103</v>
      </c>
      <c r="D93" s="519">
        <v>826</v>
      </c>
      <c r="E93" s="519">
        <v>15990</v>
      </c>
      <c r="F93" s="519">
        <v>2731</v>
      </c>
      <c r="G93" s="479">
        <v>23028.799999999999</v>
      </c>
      <c r="H93" s="466">
        <v>22391</v>
      </c>
      <c r="I93" s="479">
        <v>3136.59</v>
      </c>
      <c r="J93" s="466">
        <v>7800</v>
      </c>
      <c r="K93" s="466">
        <v>81463</v>
      </c>
      <c r="L93" s="466">
        <v>149155</v>
      </c>
      <c r="M93" s="464">
        <v>230619</v>
      </c>
    </row>
    <row r="94" spans="2:15" ht="10.5" customHeight="1" x14ac:dyDescent="0.2">
      <c r="B94" s="300" t="s">
        <v>1816</v>
      </c>
      <c r="C94" s="520">
        <v>21520</v>
      </c>
      <c r="D94" s="520">
        <v>684</v>
      </c>
      <c r="E94" s="520">
        <v>19185</v>
      </c>
      <c r="F94" s="520">
        <v>1688</v>
      </c>
      <c r="G94" s="487">
        <v>36604.99</v>
      </c>
      <c r="H94" s="484">
        <v>12815</v>
      </c>
      <c r="I94" s="487" t="s">
        <v>1879</v>
      </c>
      <c r="J94" s="484">
        <v>6040</v>
      </c>
      <c r="K94" s="484">
        <v>54541</v>
      </c>
      <c r="L94" s="484">
        <v>129531</v>
      </c>
      <c r="M94" s="484">
        <v>184072</v>
      </c>
    </row>
    <row r="95" spans="2:15" ht="6" customHeight="1" x14ac:dyDescent="0.2">
      <c r="B95" s="1103"/>
      <c r="C95" s="1163"/>
      <c r="D95" s="1163"/>
      <c r="E95" s="1163"/>
      <c r="F95" s="1163"/>
      <c r="G95" s="748"/>
      <c r="H95" s="540"/>
      <c r="I95" s="748"/>
      <c r="J95" s="540"/>
      <c r="K95" s="540"/>
      <c r="L95" s="540"/>
      <c r="M95" s="540"/>
    </row>
    <row r="96" spans="2:15" ht="10.5" customHeight="1" x14ac:dyDescent="0.2">
      <c r="B96" s="1097" t="s">
        <v>1818</v>
      </c>
      <c r="C96" s="1097"/>
      <c r="D96" s="1097"/>
      <c r="E96" s="1097"/>
      <c r="F96" s="1097"/>
      <c r="G96" s="1097"/>
      <c r="H96" s="1097"/>
    </row>
    <row r="97" spans="2:15" ht="10.5" customHeight="1" x14ac:dyDescent="0.2">
      <c r="B97" s="1097" t="s">
        <v>1133</v>
      </c>
      <c r="C97" s="1097"/>
      <c r="D97" s="1097"/>
      <c r="E97" s="1097"/>
      <c r="F97" s="1097"/>
      <c r="G97" s="1097"/>
      <c r="H97" s="1097"/>
    </row>
    <row r="98" spans="2:15" ht="10.5" customHeight="1" x14ac:dyDescent="0.2">
      <c r="B98" s="1097" t="s">
        <v>1134</v>
      </c>
      <c r="C98" s="1097"/>
      <c r="D98" s="1097"/>
      <c r="E98" s="1097"/>
      <c r="F98" s="1097"/>
      <c r="G98" s="1097"/>
      <c r="H98" s="1097"/>
    </row>
    <row r="99" spans="2:15" ht="10.5" customHeight="1" x14ac:dyDescent="0.2">
      <c r="B99" s="1097" t="s">
        <v>1135</v>
      </c>
      <c r="C99" s="1097"/>
      <c r="D99" s="1097"/>
      <c r="E99" s="1097"/>
      <c r="F99" s="1097"/>
      <c r="G99" s="1097"/>
      <c r="H99" s="1097"/>
    </row>
    <row r="100" spans="2:15" ht="10.5" customHeight="1" x14ac:dyDescent="0.2">
      <c r="B100" s="1891" t="s">
        <v>1232</v>
      </c>
      <c r="C100" s="1891"/>
      <c r="D100" s="1891"/>
      <c r="E100" s="1891"/>
      <c r="F100" s="1891"/>
      <c r="G100" s="1891"/>
      <c r="H100" s="1891"/>
    </row>
    <row r="101" spans="2:15" ht="10.5" customHeight="1" x14ac:dyDescent="0.2">
      <c r="B101" s="1102" t="s">
        <v>1136</v>
      </c>
      <c r="C101" s="1102"/>
      <c r="D101" s="1102"/>
      <c r="E101" s="1102"/>
      <c r="F101" s="1102"/>
      <c r="G101" s="1102"/>
      <c r="H101" s="1102"/>
    </row>
    <row r="102" spans="2:15" ht="10.5" customHeight="1" x14ac:dyDescent="0.2">
      <c r="B102" s="1372" t="s">
        <v>1137</v>
      </c>
      <c r="C102" s="1372"/>
      <c r="D102" s="1372"/>
      <c r="E102" s="1372"/>
      <c r="F102" s="1372"/>
      <c r="G102" s="1372"/>
      <c r="H102" s="1372"/>
    </row>
    <row r="103" spans="2:15" ht="10.5" customHeight="1" x14ac:dyDescent="0.2">
      <c r="B103" s="1102" t="s">
        <v>1620</v>
      </c>
      <c r="C103" s="1102"/>
      <c r="D103" s="1102"/>
      <c r="E103" s="1102"/>
      <c r="F103" s="1102"/>
      <c r="G103" s="1102"/>
      <c r="H103" s="1102"/>
    </row>
    <row r="104" spans="2:15" ht="10.5" customHeight="1" x14ac:dyDescent="0.2">
      <c r="B104" s="1097" t="s">
        <v>1159</v>
      </c>
      <c r="C104" s="1097"/>
      <c r="D104" s="1097"/>
      <c r="E104" s="1097"/>
      <c r="F104" s="1097"/>
      <c r="G104" s="1097"/>
      <c r="H104" s="1097"/>
    </row>
    <row r="105" spans="2:15" ht="10.5" customHeight="1" x14ac:dyDescent="0.2">
      <c r="B105" s="1097" t="s">
        <v>1130</v>
      </c>
      <c r="C105" s="1097"/>
      <c r="D105" s="1097"/>
      <c r="E105" s="1097"/>
      <c r="F105" s="1097"/>
      <c r="G105" s="1097"/>
      <c r="H105" s="1097"/>
    </row>
    <row r="106" spans="2:15" ht="10.5" customHeight="1" x14ac:dyDescent="0.2">
      <c r="B106" s="47"/>
    </row>
    <row r="107" spans="2:15" ht="10.5" customHeight="1" x14ac:dyDescent="0.2">
      <c r="B107" s="47"/>
      <c r="C107" s="57"/>
      <c r="D107" s="57"/>
      <c r="E107" s="57"/>
      <c r="F107" s="57"/>
      <c r="G107" s="57"/>
      <c r="H107" s="57"/>
      <c r="I107" s="57"/>
      <c r="J107" s="57"/>
      <c r="K107" s="57"/>
      <c r="L107" s="57"/>
      <c r="M107" s="57"/>
    </row>
    <row r="108" spans="2:15" ht="11.45" customHeight="1" x14ac:dyDescent="0.2">
      <c r="B108" s="60" t="s">
        <v>1709</v>
      </c>
      <c r="D108" s="69"/>
      <c r="E108" s="69"/>
    </row>
    <row r="109" spans="2:15" ht="11.25" customHeight="1" x14ac:dyDescent="0.2">
      <c r="B109" s="1763" t="s">
        <v>820</v>
      </c>
      <c r="C109" s="1756" t="s">
        <v>255</v>
      </c>
      <c r="D109" s="1787" t="s">
        <v>925</v>
      </c>
      <c r="E109" s="1789"/>
      <c r="F109" s="1787" t="s">
        <v>104</v>
      </c>
      <c r="G109" s="1789"/>
      <c r="H109" s="1787" t="s">
        <v>404</v>
      </c>
      <c r="I109" s="1789"/>
      <c r="J109" s="244" t="s">
        <v>405</v>
      </c>
      <c r="K109" s="244" t="s">
        <v>421</v>
      </c>
      <c r="L109" s="1787" t="s">
        <v>232</v>
      </c>
      <c r="M109" s="1962"/>
      <c r="N109" s="1963"/>
      <c r="O109" s="1756" t="s">
        <v>406</v>
      </c>
    </row>
    <row r="110" spans="2:15" ht="23.25" customHeight="1" x14ac:dyDescent="0.2">
      <c r="B110" s="1781"/>
      <c r="C110" s="1757"/>
      <c r="D110" s="276" t="s">
        <v>407</v>
      </c>
      <c r="E110" s="260" t="s">
        <v>408</v>
      </c>
      <c r="F110" s="260" t="s">
        <v>407</v>
      </c>
      <c r="G110" s="260" t="s">
        <v>409</v>
      </c>
      <c r="H110" s="260" t="s">
        <v>407</v>
      </c>
      <c r="I110" s="260" t="s">
        <v>408</v>
      </c>
      <c r="J110" s="260" t="s">
        <v>410</v>
      </c>
      <c r="K110" s="260" t="s">
        <v>410</v>
      </c>
      <c r="L110" s="260" t="s">
        <v>818</v>
      </c>
      <c r="M110" s="260" t="s">
        <v>819</v>
      </c>
      <c r="N110" s="260" t="s">
        <v>422</v>
      </c>
      <c r="O110" s="1757"/>
    </row>
    <row r="111" spans="2:15" ht="11.25" customHeight="1" x14ac:dyDescent="0.2">
      <c r="B111" s="1764"/>
      <c r="C111" s="1753" t="s">
        <v>1092</v>
      </c>
      <c r="D111" s="1755"/>
      <c r="E111" s="397" t="s">
        <v>795</v>
      </c>
      <c r="F111" s="397" t="s">
        <v>1092</v>
      </c>
      <c r="G111" s="397" t="s">
        <v>795</v>
      </c>
      <c r="H111" s="397" t="s">
        <v>1092</v>
      </c>
      <c r="I111" s="397" t="s">
        <v>795</v>
      </c>
      <c r="J111" s="1753" t="s">
        <v>1092</v>
      </c>
      <c r="K111" s="1755"/>
      <c r="L111" s="1753" t="s">
        <v>441</v>
      </c>
      <c r="M111" s="1754"/>
      <c r="N111" s="1754"/>
      <c r="O111" s="1755"/>
    </row>
    <row r="112" spans="2:15" ht="10.5" customHeight="1" x14ac:dyDescent="0.2">
      <c r="B112" s="278" t="s">
        <v>280</v>
      </c>
      <c r="C112" s="466">
        <v>1411310</v>
      </c>
      <c r="D112" s="526">
        <v>22229</v>
      </c>
      <c r="E112" s="457">
        <v>2527</v>
      </c>
      <c r="F112" s="457">
        <v>103016</v>
      </c>
      <c r="G112" s="477">
        <v>5021.04</v>
      </c>
      <c r="H112" s="457">
        <v>3337</v>
      </c>
      <c r="I112" s="465">
        <v>782.02</v>
      </c>
      <c r="J112" s="457">
        <v>120309</v>
      </c>
      <c r="K112" s="457">
        <v>1148114</v>
      </c>
      <c r="L112" s="457">
        <v>1233107</v>
      </c>
      <c r="M112" s="457">
        <v>103213</v>
      </c>
      <c r="N112" s="457">
        <v>595598</v>
      </c>
      <c r="O112" s="457">
        <f>SUM(L112:N112)</f>
        <v>1931918</v>
      </c>
    </row>
    <row r="113" spans="2:15" ht="10.5" customHeight="1" x14ac:dyDescent="0.2">
      <c r="B113" s="278" t="s">
        <v>281</v>
      </c>
      <c r="C113" s="466">
        <v>1438550</v>
      </c>
      <c r="D113" s="526">
        <v>20972</v>
      </c>
      <c r="E113" s="457">
        <v>2321</v>
      </c>
      <c r="F113" s="457">
        <v>109907</v>
      </c>
      <c r="G113" s="477">
        <v>5698.82</v>
      </c>
      <c r="H113" s="457">
        <v>5370</v>
      </c>
      <c r="I113" s="465">
        <v>906.08</v>
      </c>
      <c r="J113" s="457">
        <v>167942</v>
      </c>
      <c r="K113" s="457">
        <v>1120603</v>
      </c>
      <c r="L113" s="457">
        <v>1462523</v>
      </c>
      <c r="M113" s="457">
        <v>136553</v>
      </c>
      <c r="N113" s="457">
        <v>703191</v>
      </c>
      <c r="O113" s="457">
        <f>SUM(L113:N113)</f>
        <v>2302267</v>
      </c>
    </row>
    <row r="114" spans="2:15" ht="10.5" customHeight="1" x14ac:dyDescent="0.2">
      <c r="B114" s="278" t="s">
        <v>282</v>
      </c>
      <c r="C114" s="466">
        <v>1333481</v>
      </c>
      <c r="D114" s="526">
        <v>21659</v>
      </c>
      <c r="E114" s="457">
        <v>2992</v>
      </c>
      <c r="F114" s="457">
        <v>141591</v>
      </c>
      <c r="G114" s="477">
        <v>6935.47</v>
      </c>
      <c r="H114" s="457">
        <v>3308</v>
      </c>
      <c r="I114" s="465">
        <v>885.75</v>
      </c>
      <c r="J114" s="457">
        <v>113339</v>
      </c>
      <c r="K114" s="457">
        <v>1041004</v>
      </c>
      <c r="L114" s="457">
        <v>1412591</v>
      </c>
      <c r="M114" s="457">
        <v>123044</v>
      </c>
      <c r="N114" s="457">
        <v>1071522</v>
      </c>
      <c r="O114" s="457">
        <f>SUM(L114:N114)</f>
        <v>2607157</v>
      </c>
    </row>
    <row r="115" spans="2:15" ht="10.5" customHeight="1" x14ac:dyDescent="0.2">
      <c r="B115" s="278" t="s">
        <v>283</v>
      </c>
      <c r="C115" s="466">
        <v>1555659</v>
      </c>
      <c r="D115" s="526">
        <v>23826</v>
      </c>
      <c r="E115" s="457">
        <v>2936</v>
      </c>
      <c r="F115" s="457">
        <v>167747</v>
      </c>
      <c r="G115" s="477">
        <v>7493.87</v>
      </c>
      <c r="H115" s="457">
        <v>4693</v>
      </c>
      <c r="I115" s="477">
        <v>1019.56</v>
      </c>
      <c r="J115" s="457">
        <v>170376</v>
      </c>
      <c r="K115" s="457">
        <v>1173596</v>
      </c>
      <c r="L115" s="457">
        <v>1435912</v>
      </c>
      <c r="M115" s="457">
        <v>231366</v>
      </c>
      <c r="N115" s="457">
        <v>1355754</v>
      </c>
      <c r="O115" s="457">
        <f>SUM(L115:N115)</f>
        <v>3023032</v>
      </c>
    </row>
    <row r="116" spans="2:15" ht="10.5" customHeight="1" x14ac:dyDescent="0.2">
      <c r="B116" s="278" t="s">
        <v>239</v>
      </c>
      <c r="C116" s="466">
        <v>1460677</v>
      </c>
      <c r="D116" s="526">
        <v>22910</v>
      </c>
      <c r="E116" s="457">
        <v>2785</v>
      </c>
      <c r="F116" s="457">
        <v>168327</v>
      </c>
      <c r="G116" s="477">
        <v>6340.93</v>
      </c>
      <c r="H116" s="457">
        <v>4082</v>
      </c>
      <c r="I116" s="477">
        <v>1027.07</v>
      </c>
      <c r="J116" s="457">
        <v>152568</v>
      </c>
      <c r="K116" s="457">
        <v>1098170</v>
      </c>
      <c r="L116" s="457">
        <v>1458135</v>
      </c>
      <c r="M116" s="457">
        <v>190943</v>
      </c>
      <c r="N116" s="457">
        <v>1157131</v>
      </c>
      <c r="O116" s="457">
        <f>SUM(L116:N116)</f>
        <v>2806209</v>
      </c>
    </row>
    <row r="117" spans="2:15" ht="10.5" customHeight="1" x14ac:dyDescent="0.2">
      <c r="B117" s="278"/>
      <c r="C117" s="466"/>
      <c r="D117" s="526"/>
      <c r="E117" s="457"/>
      <c r="F117" s="457"/>
      <c r="G117" s="477"/>
      <c r="H117" s="457"/>
      <c r="I117" s="477"/>
      <c r="J117" s="457"/>
      <c r="K117" s="457"/>
      <c r="L117" s="457"/>
      <c r="M117" s="457"/>
      <c r="N117" s="457"/>
      <c r="O117" s="457"/>
    </row>
    <row r="118" spans="2:15" ht="10.5" customHeight="1" x14ac:dyDescent="0.2">
      <c r="B118" s="278" t="s">
        <v>284</v>
      </c>
      <c r="C118" s="466">
        <v>1328635</v>
      </c>
      <c r="D118" s="526">
        <v>23566</v>
      </c>
      <c r="E118" s="457">
        <v>3210</v>
      </c>
      <c r="F118" s="457">
        <v>170379</v>
      </c>
      <c r="G118" s="477">
        <v>8386.42</v>
      </c>
      <c r="H118" s="457">
        <v>3044</v>
      </c>
      <c r="I118" s="477">
        <v>1069.6500000000001</v>
      </c>
      <c r="J118" s="457">
        <v>139372</v>
      </c>
      <c r="K118" s="457">
        <v>977461</v>
      </c>
      <c r="L118" s="457">
        <v>1595747</v>
      </c>
      <c r="M118" s="457">
        <v>147661</v>
      </c>
      <c r="N118" s="457">
        <v>1534281</v>
      </c>
      <c r="O118" s="457">
        <f>SUM(L118:N118)</f>
        <v>3277689</v>
      </c>
    </row>
    <row r="119" spans="2:15" ht="10.5" customHeight="1" x14ac:dyDescent="0.2">
      <c r="B119" s="278" t="s">
        <v>285</v>
      </c>
      <c r="C119" s="466">
        <v>1494345</v>
      </c>
      <c r="D119" s="526">
        <v>26980</v>
      </c>
      <c r="E119" s="457">
        <v>3418</v>
      </c>
      <c r="F119" s="458">
        <v>196906</v>
      </c>
      <c r="G119" s="479">
        <v>5789.03</v>
      </c>
      <c r="H119" s="458">
        <v>2915</v>
      </c>
      <c r="I119" s="479">
        <v>1115.73</v>
      </c>
      <c r="J119" s="458">
        <v>169420</v>
      </c>
      <c r="K119" s="458">
        <v>1079875</v>
      </c>
      <c r="L119" s="457">
        <v>2075450</v>
      </c>
      <c r="M119" s="457">
        <v>134681</v>
      </c>
      <c r="N119" s="457">
        <v>1270091</v>
      </c>
      <c r="O119" s="457">
        <f>SUM(L119:N119)</f>
        <v>3480222</v>
      </c>
    </row>
    <row r="120" spans="2:15" ht="10.5" customHeight="1" x14ac:dyDescent="0.2">
      <c r="B120" s="278" t="s">
        <v>238</v>
      </c>
      <c r="C120" s="466">
        <v>1642547</v>
      </c>
      <c r="D120" s="526">
        <v>29978</v>
      </c>
      <c r="E120" s="457">
        <v>3623</v>
      </c>
      <c r="F120" s="458">
        <v>210209</v>
      </c>
      <c r="G120" s="479">
        <v>6760.75</v>
      </c>
      <c r="H120" s="458">
        <v>2273</v>
      </c>
      <c r="I120" s="479">
        <v>1744.93</v>
      </c>
      <c r="J120" s="458">
        <v>146908</v>
      </c>
      <c r="K120" s="458">
        <v>1233689</v>
      </c>
      <c r="L120" s="457">
        <v>2576101</v>
      </c>
      <c r="M120" s="457">
        <v>170212</v>
      </c>
      <c r="N120" s="457">
        <v>1571401</v>
      </c>
      <c r="O120" s="457">
        <f>SUM(L120:N120)</f>
        <v>4317714</v>
      </c>
    </row>
    <row r="121" spans="2:15" ht="10.5" customHeight="1" x14ac:dyDescent="0.2">
      <c r="B121" s="278" t="s">
        <v>638</v>
      </c>
      <c r="C121" s="466">
        <v>1761798</v>
      </c>
      <c r="D121" s="526">
        <v>29920</v>
      </c>
      <c r="E121" s="457">
        <v>3982</v>
      </c>
      <c r="F121" s="458">
        <v>239376</v>
      </c>
      <c r="G121" s="479">
        <v>7440.62</v>
      </c>
      <c r="H121" s="458">
        <v>3018</v>
      </c>
      <c r="I121" s="479">
        <v>1216.72</v>
      </c>
      <c r="J121" s="458">
        <v>158064</v>
      </c>
      <c r="K121" s="384">
        <v>1312184</v>
      </c>
      <c r="L121" s="458">
        <v>2810649</v>
      </c>
      <c r="M121" s="458">
        <v>168043</v>
      </c>
      <c r="N121" s="458">
        <v>1944463</v>
      </c>
      <c r="O121" s="457">
        <f>SUM(L121:N121)</f>
        <v>4923155</v>
      </c>
    </row>
    <row r="122" spans="2:15" ht="10.5" customHeight="1" x14ac:dyDescent="0.2">
      <c r="B122" s="278" t="s">
        <v>666</v>
      </c>
      <c r="C122" s="466">
        <v>1548143</v>
      </c>
      <c r="D122" s="526">
        <v>25743</v>
      </c>
      <c r="E122" s="457">
        <v>4152</v>
      </c>
      <c r="F122" s="458">
        <v>210401</v>
      </c>
      <c r="G122" s="479">
        <v>7698.03</v>
      </c>
      <c r="H122" s="458">
        <v>2632</v>
      </c>
      <c r="I122" s="479">
        <v>1491.37</v>
      </c>
      <c r="J122" s="458">
        <v>121664</v>
      </c>
      <c r="K122" s="384">
        <v>1171632</v>
      </c>
      <c r="L122" s="458">
        <v>2643812</v>
      </c>
      <c r="M122" s="458">
        <v>169065</v>
      </c>
      <c r="N122" s="458">
        <v>1764282</v>
      </c>
      <c r="O122" s="457">
        <f>SUM(L122:N122)</f>
        <v>4577159</v>
      </c>
    </row>
    <row r="123" spans="2:15" ht="10.5" customHeight="1" x14ac:dyDescent="0.2">
      <c r="B123" s="278"/>
      <c r="C123" s="466"/>
      <c r="D123" s="526"/>
      <c r="E123" s="457"/>
      <c r="F123" s="458"/>
      <c r="G123" s="479"/>
      <c r="H123" s="458"/>
      <c r="I123" s="479"/>
      <c r="J123" s="458"/>
      <c r="K123" s="384"/>
      <c r="L123" s="458"/>
      <c r="M123" s="458"/>
      <c r="N123" s="458"/>
      <c r="O123" s="457"/>
    </row>
    <row r="124" spans="2:15" ht="10.5" customHeight="1" x14ac:dyDescent="0.2">
      <c r="B124" s="278" t="s">
        <v>444</v>
      </c>
      <c r="C124" s="466">
        <v>1757447</v>
      </c>
      <c r="D124" s="519">
        <v>29110</v>
      </c>
      <c r="E124" s="457">
        <v>4587</v>
      </c>
      <c r="F124" s="458">
        <v>240656</v>
      </c>
      <c r="G124" s="479">
        <v>6071.72</v>
      </c>
      <c r="H124" s="458">
        <v>3151</v>
      </c>
      <c r="I124" s="479">
        <v>1470.12</v>
      </c>
      <c r="J124" s="458">
        <v>164916</v>
      </c>
      <c r="K124" s="458">
        <v>1301578</v>
      </c>
      <c r="L124" s="458">
        <v>2636879</v>
      </c>
      <c r="M124" s="458">
        <v>216280</v>
      </c>
      <c r="N124" s="458">
        <v>1639635</v>
      </c>
      <c r="O124" s="457">
        <f>SUM(L124:N124)</f>
        <v>4492794</v>
      </c>
    </row>
    <row r="125" spans="2:15" ht="10.5" customHeight="1" x14ac:dyDescent="0.2">
      <c r="B125" s="278" t="s">
        <v>332</v>
      </c>
      <c r="C125" s="466">
        <v>1812410</v>
      </c>
      <c r="D125" s="519">
        <v>26974</v>
      </c>
      <c r="E125" s="457">
        <v>5117</v>
      </c>
      <c r="F125" s="458">
        <v>237394</v>
      </c>
      <c r="G125" s="479">
        <v>7786.81</v>
      </c>
      <c r="H125" s="458">
        <v>3468</v>
      </c>
      <c r="I125" s="479">
        <v>1589.73</v>
      </c>
      <c r="J125" s="458">
        <v>176128</v>
      </c>
      <c r="K125" s="458">
        <v>1351447</v>
      </c>
      <c r="L125" s="458">
        <v>2852543</v>
      </c>
      <c r="M125" s="458">
        <v>267993</v>
      </c>
      <c r="N125" s="458">
        <v>2039444</v>
      </c>
      <c r="O125" s="457">
        <f>SUM(L125:N125)</f>
        <v>5159980</v>
      </c>
    </row>
    <row r="126" spans="2:15" ht="10.5" customHeight="1" x14ac:dyDescent="0.2">
      <c r="B126" s="280">
        <v>39295</v>
      </c>
      <c r="C126" s="466">
        <v>1865282</v>
      </c>
      <c r="D126" s="519">
        <v>25663</v>
      </c>
      <c r="E126" s="457">
        <v>5719</v>
      </c>
      <c r="F126" s="458">
        <v>224872</v>
      </c>
      <c r="G126" s="479">
        <v>9629.16</v>
      </c>
      <c r="H126" s="458">
        <v>2762</v>
      </c>
      <c r="I126" s="479">
        <v>1632.11</v>
      </c>
      <c r="J126" s="458">
        <v>169760</v>
      </c>
      <c r="K126" s="458">
        <v>1425612</v>
      </c>
      <c r="L126" s="458">
        <v>3319899</v>
      </c>
      <c r="M126" s="458">
        <v>317762</v>
      </c>
      <c r="N126" s="458">
        <v>2364875</v>
      </c>
      <c r="O126" s="457">
        <f>SUM(L126:N126)</f>
        <v>6002536</v>
      </c>
    </row>
    <row r="127" spans="2:15" ht="10.5" customHeight="1" x14ac:dyDescent="0.2">
      <c r="B127" s="280">
        <v>39692</v>
      </c>
      <c r="C127" s="466">
        <v>1748590</v>
      </c>
      <c r="D127" s="519">
        <v>23835</v>
      </c>
      <c r="E127" s="458">
        <v>6680</v>
      </c>
      <c r="F127" s="458">
        <v>228050</v>
      </c>
      <c r="G127" s="479">
        <v>11122.51</v>
      </c>
      <c r="H127" s="458">
        <v>3010</v>
      </c>
      <c r="I127" s="479">
        <v>1707.42</v>
      </c>
      <c r="J127" s="458">
        <v>130876</v>
      </c>
      <c r="K127" s="458">
        <v>1347620</v>
      </c>
      <c r="L127" s="458">
        <v>3648903</v>
      </c>
      <c r="M127" s="458">
        <v>443913</v>
      </c>
      <c r="N127" s="458">
        <v>2753557</v>
      </c>
      <c r="O127" s="457">
        <f>SUM(L127:N127)</f>
        <v>6846373</v>
      </c>
    </row>
    <row r="128" spans="2:15" ht="10.5" customHeight="1" x14ac:dyDescent="0.2">
      <c r="B128" s="280">
        <v>40087</v>
      </c>
      <c r="C128" s="466">
        <v>1743496</v>
      </c>
      <c r="D128" s="519">
        <v>23499</v>
      </c>
      <c r="E128" s="458">
        <v>6962</v>
      </c>
      <c r="F128" s="458">
        <v>239343</v>
      </c>
      <c r="G128" s="479">
        <v>11783.68</v>
      </c>
      <c r="H128" s="458">
        <v>1752</v>
      </c>
      <c r="I128" s="479">
        <v>1749.82</v>
      </c>
      <c r="J128" s="458">
        <v>202512</v>
      </c>
      <c r="K128" s="458">
        <v>1261309</v>
      </c>
      <c r="L128" s="458">
        <v>3619398</v>
      </c>
      <c r="M128" s="458">
        <v>509348</v>
      </c>
      <c r="N128" s="458">
        <v>3042947</v>
      </c>
      <c r="O128" s="457">
        <f>SUM(L128:N128)</f>
        <v>7171693</v>
      </c>
    </row>
    <row r="129" spans="2:15" ht="10.5" customHeight="1" x14ac:dyDescent="0.2">
      <c r="B129" s="280"/>
      <c r="C129" s="466"/>
      <c r="D129" s="519"/>
      <c r="E129" s="458"/>
      <c r="F129" s="458"/>
      <c r="G129" s="479"/>
      <c r="H129" s="458"/>
      <c r="I129" s="479"/>
      <c r="J129" s="458"/>
      <c r="K129" s="458"/>
      <c r="L129" s="458"/>
      <c r="M129" s="458"/>
      <c r="N129" s="458"/>
      <c r="O129" s="458"/>
    </row>
    <row r="130" spans="2:15" ht="10.5" customHeight="1" x14ac:dyDescent="0.2">
      <c r="B130" s="299" t="s">
        <v>290</v>
      </c>
      <c r="C130" s="466">
        <v>1680436</v>
      </c>
      <c r="D130" s="519">
        <v>23215</v>
      </c>
      <c r="E130" s="458">
        <v>7600</v>
      </c>
      <c r="F130" s="458">
        <v>222715</v>
      </c>
      <c r="G130" s="479">
        <v>12281.94</v>
      </c>
      <c r="H130" s="458">
        <v>2375</v>
      </c>
      <c r="I130" s="479">
        <v>2010</v>
      </c>
      <c r="J130" s="458">
        <v>114800</v>
      </c>
      <c r="K130" s="458">
        <v>1302530</v>
      </c>
      <c r="L130" s="458">
        <v>3553496</v>
      </c>
      <c r="M130" s="458">
        <v>371106</v>
      </c>
      <c r="N130" s="458">
        <v>2975656</v>
      </c>
      <c r="O130" s="457">
        <f>SUM(L130:N130)</f>
        <v>6900258</v>
      </c>
    </row>
    <row r="131" spans="2:15" ht="10.5" customHeight="1" x14ac:dyDescent="0.2">
      <c r="B131" s="299" t="s">
        <v>293</v>
      </c>
      <c r="C131" s="466">
        <v>1841385</v>
      </c>
      <c r="D131" s="519">
        <v>24118</v>
      </c>
      <c r="E131" s="458">
        <v>7937</v>
      </c>
      <c r="F131" s="458">
        <v>232902</v>
      </c>
      <c r="G131" s="479">
        <v>13261.61</v>
      </c>
      <c r="H131" s="458">
        <v>1649</v>
      </c>
      <c r="I131" s="479">
        <v>2529.69</v>
      </c>
      <c r="J131" s="458">
        <v>151628</v>
      </c>
      <c r="K131" s="458">
        <v>1414483</v>
      </c>
      <c r="L131" s="458">
        <v>4131387</v>
      </c>
      <c r="M131" s="458">
        <v>546813</v>
      </c>
      <c r="N131" s="458">
        <v>3354300</v>
      </c>
      <c r="O131" s="457">
        <f>SUM(L131:N131)</f>
        <v>8032500</v>
      </c>
    </row>
    <row r="132" spans="2:15" ht="10.5" customHeight="1" x14ac:dyDescent="0.2">
      <c r="B132" s="299" t="s">
        <v>1153</v>
      </c>
      <c r="C132" s="466">
        <v>1979872</v>
      </c>
      <c r="D132" s="519">
        <v>21473</v>
      </c>
      <c r="E132" s="458">
        <v>9135</v>
      </c>
      <c r="F132" s="458">
        <v>219926</v>
      </c>
      <c r="G132" s="479">
        <v>15025.43</v>
      </c>
      <c r="H132" s="458">
        <v>2458</v>
      </c>
      <c r="I132" s="479">
        <v>2613.5</v>
      </c>
      <c r="J132" s="458">
        <v>223156</v>
      </c>
      <c r="K132" s="458">
        <v>1498243</v>
      </c>
      <c r="L132" s="458">
        <v>4820691</v>
      </c>
      <c r="M132" s="458">
        <v>754914</v>
      </c>
      <c r="N132" s="458">
        <v>3577107</v>
      </c>
      <c r="O132" s="457">
        <f>SUM(L132:N132)</f>
        <v>9152712</v>
      </c>
    </row>
    <row r="133" spans="2:15" ht="10.5" customHeight="1" x14ac:dyDescent="0.2">
      <c r="B133" s="299" t="s">
        <v>1189</v>
      </c>
      <c r="C133" s="466">
        <v>1949264</v>
      </c>
      <c r="D133" s="519">
        <v>19397</v>
      </c>
      <c r="E133" s="458">
        <v>10602</v>
      </c>
      <c r="F133" s="458">
        <v>210597</v>
      </c>
      <c r="G133" s="479">
        <v>18069.16</v>
      </c>
      <c r="H133" s="458">
        <v>2876</v>
      </c>
      <c r="I133" s="479">
        <v>2888.02</v>
      </c>
      <c r="J133" s="458">
        <v>184204</v>
      </c>
      <c r="K133" s="458">
        <v>1519708</v>
      </c>
      <c r="L133" s="458">
        <v>4727031</v>
      </c>
      <c r="M133" s="458">
        <v>653886</v>
      </c>
      <c r="N133" s="458">
        <v>4094282</v>
      </c>
      <c r="O133" s="457">
        <v>9475199</v>
      </c>
    </row>
    <row r="134" spans="2:15" ht="10.5" customHeight="1" x14ac:dyDescent="0.2">
      <c r="B134" s="299" t="s">
        <v>1190</v>
      </c>
      <c r="C134" s="466">
        <v>2007553</v>
      </c>
      <c r="D134" s="519">
        <v>20526</v>
      </c>
      <c r="E134" s="458">
        <v>10602</v>
      </c>
      <c r="F134" s="458">
        <v>253211</v>
      </c>
      <c r="G134" s="479">
        <v>18458.86</v>
      </c>
      <c r="H134" s="458">
        <v>1123</v>
      </c>
      <c r="I134" s="479">
        <v>3582.18</v>
      </c>
      <c r="J134" s="458">
        <v>242148</v>
      </c>
      <c r="K134" s="458">
        <v>1477091</v>
      </c>
      <c r="L134" s="458">
        <v>4792934</v>
      </c>
      <c r="M134" s="458">
        <v>748655</v>
      </c>
      <c r="N134" s="458">
        <v>4993837</v>
      </c>
      <c r="O134" s="457">
        <v>10535427</v>
      </c>
    </row>
    <row r="135" spans="2:15" ht="10.5" customHeight="1" x14ac:dyDescent="0.2">
      <c r="B135" s="299"/>
      <c r="C135" s="466"/>
      <c r="D135" s="519"/>
      <c r="E135" s="458"/>
      <c r="F135" s="458"/>
      <c r="G135" s="479"/>
      <c r="H135" s="458"/>
      <c r="I135" s="479"/>
      <c r="J135" s="458"/>
      <c r="K135" s="458"/>
      <c r="L135" s="458"/>
      <c r="M135" s="458"/>
      <c r="N135" s="458"/>
      <c r="O135" s="457"/>
    </row>
    <row r="136" spans="2:15" ht="10.5" customHeight="1" x14ac:dyDescent="0.2">
      <c r="B136" s="299" t="s">
        <v>1230</v>
      </c>
      <c r="C136" s="466">
        <v>1966172</v>
      </c>
      <c r="D136" s="519">
        <v>21318</v>
      </c>
      <c r="E136" s="458">
        <v>12357</v>
      </c>
      <c r="F136" s="458">
        <v>305512</v>
      </c>
      <c r="G136" s="479">
        <v>22085.74</v>
      </c>
      <c r="H136" s="458">
        <v>2382</v>
      </c>
      <c r="I136" s="479">
        <v>4026.54</v>
      </c>
      <c r="J136" s="458">
        <v>218516</v>
      </c>
      <c r="K136" s="458">
        <v>1405259</v>
      </c>
      <c r="L136" s="458">
        <v>5030088</v>
      </c>
      <c r="M136" s="458">
        <v>985761</v>
      </c>
      <c r="N136" s="458">
        <v>7110323</v>
      </c>
      <c r="O136" s="457">
        <v>13126172</v>
      </c>
    </row>
    <row r="137" spans="2:15" ht="10.5" customHeight="1" x14ac:dyDescent="0.2">
      <c r="B137" s="299" t="s">
        <v>1250</v>
      </c>
      <c r="C137" s="466">
        <v>2065089</v>
      </c>
      <c r="D137" s="519">
        <v>21002</v>
      </c>
      <c r="E137" s="458">
        <v>12984</v>
      </c>
      <c r="F137" s="458">
        <v>329131</v>
      </c>
      <c r="G137" s="479" t="s">
        <v>1454</v>
      </c>
      <c r="H137" s="458">
        <v>2146</v>
      </c>
      <c r="I137" s="479" t="s">
        <v>1455</v>
      </c>
      <c r="J137" s="458">
        <v>262372</v>
      </c>
      <c r="K137" s="458">
        <v>1437261</v>
      </c>
      <c r="L137" s="458">
        <v>5827439</v>
      </c>
      <c r="M137" s="458">
        <v>1149651</v>
      </c>
      <c r="N137" s="458">
        <v>7092497</v>
      </c>
      <c r="O137" s="457">
        <v>14069687</v>
      </c>
    </row>
    <row r="138" spans="2:15" ht="10.5" customHeight="1" x14ac:dyDescent="0.2">
      <c r="B138" s="299" t="s">
        <v>1305</v>
      </c>
      <c r="C138" s="466">
        <v>1930759</v>
      </c>
      <c r="D138" s="519">
        <v>19023</v>
      </c>
      <c r="E138" s="458">
        <v>14973</v>
      </c>
      <c r="F138" s="458">
        <v>387256</v>
      </c>
      <c r="G138" s="479" t="s">
        <v>1457</v>
      </c>
      <c r="H138" s="458">
        <v>2124</v>
      </c>
      <c r="I138" s="479" t="s">
        <v>1456</v>
      </c>
      <c r="J138" s="458">
        <v>262372</v>
      </c>
      <c r="K138" s="458">
        <v>1243599</v>
      </c>
      <c r="L138" s="458">
        <v>6297991</v>
      </c>
      <c r="M138" s="458">
        <v>1286472</v>
      </c>
      <c r="N138" s="458">
        <v>9195831</v>
      </c>
      <c r="O138" s="457">
        <v>16780029</v>
      </c>
    </row>
    <row r="139" spans="2:15" ht="10.5" customHeight="1" x14ac:dyDescent="0.2">
      <c r="B139" s="299" t="s">
        <v>1332</v>
      </c>
      <c r="C139" s="466">
        <v>1883309</v>
      </c>
      <c r="D139" s="519">
        <v>21565</v>
      </c>
      <c r="E139" s="458">
        <v>15288</v>
      </c>
      <c r="F139" s="458">
        <v>277486</v>
      </c>
      <c r="G139" s="479">
        <v>23287.64</v>
      </c>
      <c r="H139" s="458">
        <v>1987</v>
      </c>
      <c r="I139" s="479">
        <v>1658.89</v>
      </c>
      <c r="J139" s="458">
        <v>320952</v>
      </c>
      <c r="K139" s="458">
        <v>1247522</v>
      </c>
      <c r="L139" s="458">
        <v>6161188</v>
      </c>
      <c r="M139" s="458">
        <v>1319070</v>
      </c>
      <c r="N139" s="458">
        <v>6913499</v>
      </c>
      <c r="O139" s="457">
        <v>14393758</v>
      </c>
    </row>
    <row r="140" spans="2:15" ht="12.75" customHeight="1" x14ac:dyDescent="0.2">
      <c r="B140" s="300" t="s">
        <v>1857</v>
      </c>
      <c r="C140" s="484">
        <v>2028185</v>
      </c>
      <c r="D140" s="520">
        <v>20155</v>
      </c>
      <c r="E140" s="461">
        <v>17369</v>
      </c>
      <c r="F140" s="461">
        <v>291669</v>
      </c>
      <c r="G140" s="487">
        <v>25719.4</v>
      </c>
      <c r="H140" s="461">
        <v>3615</v>
      </c>
      <c r="I140" s="487">
        <v>1793.3</v>
      </c>
      <c r="J140" s="461">
        <v>360848</v>
      </c>
      <c r="K140" s="461">
        <v>1339103</v>
      </c>
      <c r="L140" s="461">
        <v>6613483</v>
      </c>
      <c r="M140" s="461">
        <v>1541096</v>
      </c>
      <c r="N140" s="461">
        <v>7978105</v>
      </c>
      <c r="O140" s="461">
        <v>16132384</v>
      </c>
    </row>
    <row r="141" spans="2:15" ht="6" customHeight="1" x14ac:dyDescent="0.2">
      <c r="B141" s="1103"/>
      <c r="C141" s="540"/>
      <c r="D141" s="1163"/>
      <c r="E141" s="1123"/>
      <c r="F141" s="1123"/>
      <c r="G141" s="748"/>
      <c r="H141" s="1123"/>
      <c r="I141" s="748"/>
      <c r="J141" s="1123"/>
      <c r="K141" s="1123"/>
      <c r="L141" s="1123"/>
      <c r="M141" s="1123"/>
      <c r="N141" s="1123"/>
      <c r="O141" s="1123"/>
    </row>
    <row r="142" spans="2:15" ht="10.5" customHeight="1" x14ac:dyDescent="0.2">
      <c r="B142" s="1097" t="s">
        <v>1851</v>
      </c>
      <c r="C142" s="1097"/>
      <c r="D142" s="1097"/>
      <c r="E142" s="1097"/>
      <c r="F142" s="1097"/>
      <c r="G142" s="1097"/>
      <c r="H142" s="1097"/>
    </row>
    <row r="143" spans="2:15" ht="10.5" customHeight="1" x14ac:dyDescent="0.2">
      <c r="B143" s="1097" t="s">
        <v>1119</v>
      </c>
      <c r="C143" s="1097"/>
      <c r="D143" s="1097"/>
      <c r="E143" s="1097"/>
      <c r="F143" s="1097"/>
      <c r="G143" s="1097"/>
      <c r="H143" s="1097"/>
    </row>
    <row r="144" spans="2:15" ht="10.5" customHeight="1" x14ac:dyDescent="0.2">
      <c r="B144" s="1097" t="s">
        <v>1120</v>
      </c>
      <c r="C144" s="1097"/>
      <c r="D144" s="1097"/>
      <c r="E144" s="1097"/>
      <c r="F144" s="1097"/>
      <c r="G144" s="1097"/>
      <c r="H144" s="1097"/>
    </row>
    <row r="145" spans="2:15" ht="10.5" customHeight="1" x14ac:dyDescent="0.2">
      <c r="B145" s="1891" t="s">
        <v>1231</v>
      </c>
      <c r="C145" s="1891"/>
      <c r="D145" s="1891"/>
      <c r="E145" s="1891"/>
      <c r="F145" s="1891"/>
      <c r="G145" s="1891"/>
      <c r="H145" s="1891"/>
    </row>
    <row r="146" spans="2:15" ht="10.5" customHeight="1" x14ac:dyDescent="0.2">
      <c r="B146" s="1102" t="s">
        <v>1121</v>
      </c>
      <c r="C146" s="1102"/>
      <c r="D146" s="1102"/>
      <c r="E146" s="1102"/>
      <c r="F146" s="1102"/>
      <c r="G146" s="1102"/>
      <c r="H146" s="1102"/>
    </row>
    <row r="147" spans="2:15" ht="10.5" customHeight="1" x14ac:dyDescent="0.2">
      <c r="B147" s="1372" t="s">
        <v>1122</v>
      </c>
      <c r="C147" s="1372"/>
      <c r="D147" s="1372"/>
      <c r="E147" s="1372"/>
      <c r="F147" s="1372"/>
      <c r="G147" s="1372"/>
      <c r="H147" s="1372"/>
    </row>
    <row r="148" spans="2:15" ht="10.5" customHeight="1" x14ac:dyDescent="0.2">
      <c r="B148" s="1372" t="s">
        <v>1621</v>
      </c>
      <c r="C148" s="1372"/>
      <c r="D148" s="1372"/>
      <c r="E148" s="1372"/>
      <c r="F148" s="1102"/>
      <c r="G148" s="1102"/>
      <c r="H148" s="1102"/>
    </row>
    <row r="149" spans="2:15" ht="10.5" customHeight="1" x14ac:dyDescent="0.2">
      <c r="B149" s="1097" t="s">
        <v>1115</v>
      </c>
      <c r="C149" s="1097"/>
      <c r="D149" s="1097"/>
      <c r="E149" s="1097"/>
      <c r="F149" s="1097"/>
      <c r="G149" s="1097"/>
      <c r="H149" s="1097"/>
    </row>
    <row r="150" spans="2:15" ht="10.5" customHeight="1" x14ac:dyDescent="0.2">
      <c r="B150" s="1097"/>
      <c r="C150" s="1097"/>
      <c r="D150" s="1097"/>
      <c r="E150" s="1097"/>
      <c r="F150" s="1097"/>
      <c r="G150" s="1097"/>
      <c r="H150" s="1097"/>
    </row>
    <row r="151" spans="2:15" ht="10.5" customHeight="1" x14ac:dyDescent="0.2">
      <c r="B151" s="1097"/>
      <c r="C151" s="1097"/>
      <c r="D151" s="1097"/>
      <c r="E151" s="1097"/>
      <c r="F151" s="1097"/>
      <c r="G151" s="1097"/>
      <c r="H151" s="1097"/>
    </row>
    <row r="152" spans="2:15" ht="10.5" customHeight="1" x14ac:dyDescent="0.2">
      <c r="C152" s="57"/>
      <c r="D152" s="57"/>
      <c r="E152" s="57"/>
      <c r="F152" s="57"/>
      <c r="G152" s="57"/>
      <c r="H152" s="57"/>
      <c r="I152" s="57"/>
      <c r="J152" s="57"/>
      <c r="K152" s="57"/>
      <c r="L152" s="57"/>
      <c r="M152" s="57"/>
      <c r="N152" s="57"/>
      <c r="O152" s="57"/>
    </row>
    <row r="153" spans="2:15" ht="10.5" customHeight="1" x14ac:dyDescent="0.2">
      <c r="B153" s="47"/>
    </row>
    <row r="154" spans="2:15" ht="11.45" customHeight="1" x14ac:dyDescent="0.2">
      <c r="B154" s="59" t="s">
        <v>1710</v>
      </c>
      <c r="D154" s="69"/>
      <c r="E154" s="69"/>
    </row>
    <row r="155" spans="2:15" ht="11.25" customHeight="1" x14ac:dyDescent="0.2">
      <c r="B155" s="1763" t="s">
        <v>820</v>
      </c>
      <c r="C155" s="1756" t="s">
        <v>255</v>
      </c>
      <c r="D155" s="1787" t="s">
        <v>925</v>
      </c>
      <c r="E155" s="1789"/>
      <c r="F155" s="1787" t="s">
        <v>104</v>
      </c>
      <c r="G155" s="1789"/>
      <c r="H155" s="1787" t="s">
        <v>404</v>
      </c>
      <c r="I155" s="1789"/>
      <c r="J155" s="244" t="s">
        <v>405</v>
      </c>
      <c r="K155" s="1787" t="s">
        <v>232</v>
      </c>
      <c r="L155" s="1789"/>
      <c r="M155" s="1756" t="s">
        <v>406</v>
      </c>
    </row>
    <row r="156" spans="2:15" ht="23.25" customHeight="1" x14ac:dyDescent="0.2">
      <c r="B156" s="1781"/>
      <c r="C156" s="1757"/>
      <c r="D156" s="276" t="s">
        <v>407</v>
      </c>
      <c r="E156" s="260" t="s">
        <v>408</v>
      </c>
      <c r="F156" s="260" t="s">
        <v>407</v>
      </c>
      <c r="G156" s="260" t="s">
        <v>409</v>
      </c>
      <c r="H156" s="260" t="s">
        <v>407</v>
      </c>
      <c r="I156" s="260" t="s">
        <v>408</v>
      </c>
      <c r="J156" s="260" t="s">
        <v>410</v>
      </c>
      <c r="K156" s="260" t="s">
        <v>823</v>
      </c>
      <c r="L156" s="260" t="s">
        <v>824</v>
      </c>
      <c r="M156" s="1757"/>
    </row>
    <row r="157" spans="2:15" ht="11.45" customHeight="1" x14ac:dyDescent="0.2">
      <c r="B157" s="1764"/>
      <c r="C157" s="1753" t="s">
        <v>1092</v>
      </c>
      <c r="D157" s="1755"/>
      <c r="E157" s="397" t="s">
        <v>795</v>
      </c>
      <c r="F157" s="397" t="s">
        <v>1092</v>
      </c>
      <c r="G157" s="397" t="s">
        <v>795</v>
      </c>
      <c r="H157" s="397" t="s">
        <v>1092</v>
      </c>
      <c r="I157" s="397" t="s">
        <v>795</v>
      </c>
      <c r="J157" s="397" t="s">
        <v>1092</v>
      </c>
      <c r="K157" s="1753" t="s">
        <v>441</v>
      </c>
      <c r="L157" s="1754"/>
      <c r="M157" s="1755"/>
    </row>
    <row r="158" spans="2:15" ht="10.5" customHeight="1" x14ac:dyDescent="0.2">
      <c r="B158" s="278" t="s">
        <v>682</v>
      </c>
      <c r="C158" s="519">
        <v>208900</v>
      </c>
      <c r="D158" s="526">
        <v>24886</v>
      </c>
      <c r="E158" s="457">
        <v>1000</v>
      </c>
      <c r="F158" s="518">
        <v>94445</v>
      </c>
      <c r="G158" s="489">
        <v>1688.37</v>
      </c>
      <c r="H158" s="526">
        <v>77484</v>
      </c>
      <c r="I158" s="465">
        <v>266.92</v>
      </c>
      <c r="J158" s="526">
        <v>8369</v>
      </c>
      <c r="K158" s="526">
        <v>4435</v>
      </c>
      <c r="L158" s="526">
        <v>204055</v>
      </c>
      <c r="M158" s="526">
        <f>SUM(K158:L158)</f>
        <v>208490</v>
      </c>
    </row>
    <row r="159" spans="2:15" ht="10.5" customHeight="1" x14ac:dyDescent="0.2">
      <c r="B159" s="278" t="s">
        <v>683</v>
      </c>
      <c r="C159" s="519">
        <v>212901</v>
      </c>
      <c r="D159" s="526">
        <v>23177</v>
      </c>
      <c r="E159" s="457">
        <v>1188</v>
      </c>
      <c r="F159" s="518">
        <v>100588</v>
      </c>
      <c r="G159" s="489">
        <v>2064.54</v>
      </c>
      <c r="H159" s="526">
        <v>80153</v>
      </c>
      <c r="I159" s="465">
        <v>347.25</v>
      </c>
      <c r="J159" s="526">
        <v>5858</v>
      </c>
      <c r="K159" s="526">
        <v>4095</v>
      </c>
      <c r="L159" s="526">
        <v>261809</v>
      </c>
      <c r="M159" s="526">
        <f>SUM(K159:L159)</f>
        <v>265904</v>
      </c>
    </row>
    <row r="160" spans="2:15" ht="10.5" customHeight="1" x14ac:dyDescent="0.2">
      <c r="B160" s="278" t="s">
        <v>397</v>
      </c>
      <c r="C160" s="519">
        <v>247460</v>
      </c>
      <c r="D160" s="526">
        <v>37794</v>
      </c>
      <c r="E160" s="457">
        <v>972</v>
      </c>
      <c r="F160" s="518">
        <v>115338</v>
      </c>
      <c r="G160" s="489">
        <v>1113.2</v>
      </c>
      <c r="H160" s="526">
        <v>81457</v>
      </c>
      <c r="I160" s="465">
        <v>241.88</v>
      </c>
      <c r="J160" s="526">
        <v>8126</v>
      </c>
      <c r="K160" s="526">
        <v>4957</v>
      </c>
      <c r="L160" s="526">
        <v>183116</v>
      </c>
      <c r="M160" s="526">
        <f>SUM(K160:L160)</f>
        <v>188073</v>
      </c>
    </row>
    <row r="161" spans="1:13" ht="10.5" customHeight="1" x14ac:dyDescent="0.2">
      <c r="A161" s="1952">
        <v>37</v>
      </c>
      <c r="B161" s="278" t="s">
        <v>398</v>
      </c>
      <c r="C161" s="519">
        <v>222589</v>
      </c>
      <c r="D161" s="526">
        <v>39867</v>
      </c>
      <c r="E161" s="457">
        <v>1119</v>
      </c>
      <c r="F161" s="518">
        <v>87796</v>
      </c>
      <c r="G161" s="489">
        <v>1881.7</v>
      </c>
      <c r="H161" s="526">
        <v>83621</v>
      </c>
      <c r="I161" s="465">
        <v>298.97000000000003</v>
      </c>
      <c r="J161" s="526">
        <v>5548</v>
      </c>
      <c r="K161" s="526">
        <v>3821</v>
      </c>
      <c r="L161" s="526">
        <v>233119</v>
      </c>
      <c r="M161" s="526">
        <f>SUM(K161:L161)</f>
        <v>236940</v>
      </c>
    </row>
    <row r="162" spans="1:13" ht="10.5" customHeight="1" x14ac:dyDescent="0.2">
      <c r="A162" s="1952"/>
      <c r="B162" s="278" t="s">
        <v>399</v>
      </c>
      <c r="C162" s="519">
        <v>225489</v>
      </c>
      <c r="D162" s="526">
        <v>32420</v>
      </c>
      <c r="E162" s="457">
        <v>1505</v>
      </c>
      <c r="F162" s="518">
        <v>100340</v>
      </c>
      <c r="G162" s="489">
        <v>2218.61</v>
      </c>
      <c r="H162" s="526">
        <v>83978</v>
      </c>
      <c r="I162" s="465">
        <v>329.52</v>
      </c>
      <c r="J162" s="526">
        <v>4052</v>
      </c>
      <c r="K162" s="526">
        <v>3150</v>
      </c>
      <c r="L162" s="526">
        <v>297150</v>
      </c>
      <c r="M162" s="526">
        <f>SUM(K162:L162)</f>
        <v>300300</v>
      </c>
    </row>
    <row r="163" spans="1:13" ht="10.5" customHeight="1" x14ac:dyDescent="0.2">
      <c r="B163" s="278"/>
      <c r="C163" s="519"/>
      <c r="D163" s="526"/>
      <c r="E163" s="457"/>
      <c r="F163" s="518"/>
      <c r="G163" s="489"/>
      <c r="H163" s="526"/>
      <c r="I163" s="465"/>
      <c r="J163" s="526"/>
      <c r="K163" s="526"/>
      <c r="L163" s="526"/>
      <c r="M163" s="526"/>
    </row>
    <row r="164" spans="1:13" ht="10.5" customHeight="1" x14ac:dyDescent="0.2">
      <c r="B164" s="278" t="s">
        <v>280</v>
      </c>
      <c r="C164" s="519">
        <v>228705</v>
      </c>
      <c r="D164" s="526">
        <v>37517</v>
      </c>
      <c r="E164" s="457">
        <v>1454</v>
      </c>
      <c r="F164" s="518">
        <v>85088</v>
      </c>
      <c r="G164" s="489">
        <v>2783.85</v>
      </c>
      <c r="H164" s="526">
        <v>98208</v>
      </c>
      <c r="I164" s="465">
        <v>565.14</v>
      </c>
      <c r="J164" s="526">
        <v>3167</v>
      </c>
      <c r="K164" s="526">
        <v>3250</v>
      </c>
      <c r="L164" s="526">
        <v>344247</v>
      </c>
      <c r="M164" s="526">
        <f>SUM(K164:L164)</f>
        <v>347497</v>
      </c>
    </row>
    <row r="165" spans="1:13" ht="10.5" customHeight="1" x14ac:dyDescent="0.2">
      <c r="B165" s="278" t="s">
        <v>281</v>
      </c>
      <c r="C165" s="519">
        <v>296979</v>
      </c>
      <c r="D165" s="526">
        <v>48149</v>
      </c>
      <c r="E165" s="457">
        <v>1314</v>
      </c>
      <c r="F165" s="518">
        <v>119159</v>
      </c>
      <c r="G165" s="489">
        <v>1663.55</v>
      </c>
      <c r="H165" s="526">
        <v>118372</v>
      </c>
      <c r="I165" s="465">
        <v>443.24</v>
      </c>
      <c r="J165" s="526">
        <v>5693</v>
      </c>
      <c r="K165" s="526">
        <v>4519</v>
      </c>
      <c r="L165" s="526">
        <v>310396</v>
      </c>
      <c r="M165" s="526">
        <f>SUM(K165:L165)</f>
        <v>314915</v>
      </c>
    </row>
    <row r="166" spans="1:13" ht="10.5" customHeight="1" x14ac:dyDescent="0.2">
      <c r="B166" s="278" t="s">
        <v>282</v>
      </c>
      <c r="C166" s="519">
        <v>264842</v>
      </c>
      <c r="D166" s="526">
        <v>47798</v>
      </c>
      <c r="E166" s="457">
        <v>1497</v>
      </c>
      <c r="F166" s="518">
        <v>122364</v>
      </c>
      <c r="G166" s="489">
        <v>2532.91</v>
      </c>
      <c r="H166" s="526">
        <v>81124</v>
      </c>
      <c r="I166" s="465">
        <v>482.77</v>
      </c>
      <c r="J166" s="526">
        <v>6125</v>
      </c>
      <c r="K166" s="526">
        <v>4831</v>
      </c>
      <c r="L166" s="526">
        <v>419225</v>
      </c>
      <c r="M166" s="526">
        <f>SUM(K166:L166)</f>
        <v>424056</v>
      </c>
    </row>
    <row r="167" spans="1:13" ht="10.5" customHeight="1" x14ac:dyDescent="0.2">
      <c r="B167" s="278" t="s">
        <v>283</v>
      </c>
      <c r="C167" s="519">
        <v>283943</v>
      </c>
      <c r="D167" s="526">
        <v>46982</v>
      </c>
      <c r="E167" s="457">
        <v>1428</v>
      </c>
      <c r="F167" s="518">
        <v>115042</v>
      </c>
      <c r="G167" s="489">
        <v>2438.13</v>
      </c>
      <c r="H167" s="526">
        <v>108059</v>
      </c>
      <c r="I167" s="465">
        <v>396.63</v>
      </c>
      <c r="J167" s="526">
        <v>5576</v>
      </c>
      <c r="K167" s="526">
        <v>4398</v>
      </c>
      <c r="L167" s="526">
        <v>389997</v>
      </c>
      <c r="M167" s="526">
        <f>SUM(K167:L167)</f>
        <v>394395</v>
      </c>
    </row>
    <row r="168" spans="1:13" ht="10.5" customHeight="1" x14ac:dyDescent="0.2">
      <c r="B168" s="278" t="s">
        <v>239</v>
      </c>
      <c r="C168" s="519">
        <v>307249</v>
      </c>
      <c r="D168" s="526">
        <v>60153</v>
      </c>
      <c r="E168" s="457">
        <v>1337</v>
      </c>
      <c r="F168" s="518">
        <v>101237</v>
      </c>
      <c r="G168" s="489">
        <v>2863.14</v>
      </c>
      <c r="H168" s="526">
        <v>126237</v>
      </c>
      <c r="I168" s="465">
        <v>246.04</v>
      </c>
      <c r="J168" s="526">
        <v>9440</v>
      </c>
      <c r="K168" s="526">
        <v>8378</v>
      </c>
      <c r="L168" s="526">
        <v>400289</v>
      </c>
      <c r="M168" s="526">
        <f>SUM(K168:L168)</f>
        <v>408667</v>
      </c>
    </row>
    <row r="169" spans="1:13" ht="10.5" customHeight="1" x14ac:dyDescent="0.2">
      <c r="B169" s="278"/>
      <c r="C169" s="519"/>
      <c r="D169" s="526"/>
      <c r="E169" s="457"/>
      <c r="F169" s="518"/>
      <c r="G169" s="489"/>
      <c r="H169" s="526"/>
      <c r="I169" s="465"/>
      <c r="J169" s="526"/>
      <c r="K169" s="526"/>
      <c r="L169" s="526"/>
      <c r="M169" s="526"/>
    </row>
    <row r="170" spans="1:13" ht="10.5" customHeight="1" x14ac:dyDescent="0.2">
      <c r="B170" s="462" t="s">
        <v>284</v>
      </c>
      <c r="C170" s="519">
        <v>271241</v>
      </c>
      <c r="D170" s="526">
        <v>55777</v>
      </c>
      <c r="E170" s="457">
        <v>1507</v>
      </c>
      <c r="F170" s="518">
        <v>101228</v>
      </c>
      <c r="G170" s="489">
        <v>2965.23</v>
      </c>
      <c r="H170" s="526">
        <v>102959</v>
      </c>
      <c r="I170" s="465">
        <v>420.31</v>
      </c>
      <c r="J170" s="526">
        <v>3840</v>
      </c>
      <c r="K170" s="526">
        <v>2429</v>
      </c>
      <c r="L170" s="526">
        <v>426569</v>
      </c>
      <c r="M170" s="526">
        <f>SUM(K170:L170)</f>
        <v>428998</v>
      </c>
    </row>
    <row r="171" spans="1:13" ht="10.5" customHeight="1" x14ac:dyDescent="0.2">
      <c r="B171" s="462" t="s">
        <v>285</v>
      </c>
      <c r="C171" s="519">
        <v>337329</v>
      </c>
      <c r="D171" s="526">
        <v>53782</v>
      </c>
      <c r="E171" s="457">
        <v>1712</v>
      </c>
      <c r="F171" s="524">
        <v>132407</v>
      </c>
      <c r="G171" s="490">
        <v>3226.84</v>
      </c>
      <c r="H171" s="519">
        <v>137219</v>
      </c>
      <c r="I171" s="283">
        <v>606.59</v>
      </c>
      <c r="J171" s="519">
        <v>4768</v>
      </c>
      <c r="K171" s="519">
        <v>2610</v>
      </c>
      <c r="L171" s="519">
        <v>603207</v>
      </c>
      <c r="M171" s="526">
        <f>SUM(K171:L171)</f>
        <v>605817</v>
      </c>
    </row>
    <row r="172" spans="1:13" ht="10.5" customHeight="1" x14ac:dyDescent="0.2">
      <c r="B172" s="278" t="s">
        <v>238</v>
      </c>
      <c r="C172" s="519">
        <v>325274</v>
      </c>
      <c r="D172" s="526">
        <v>51980</v>
      </c>
      <c r="E172" s="457">
        <v>1996</v>
      </c>
      <c r="F172" s="524">
        <v>115022</v>
      </c>
      <c r="G172" s="490">
        <v>3187.2</v>
      </c>
      <c r="H172" s="519">
        <v>143554</v>
      </c>
      <c r="I172" s="283">
        <v>548.66</v>
      </c>
      <c r="J172" s="519">
        <v>5696</v>
      </c>
      <c r="K172" s="519">
        <v>6536</v>
      </c>
      <c r="L172" s="519">
        <v>549811</v>
      </c>
      <c r="M172" s="526">
        <f>SUM(K172:L172)</f>
        <v>556347</v>
      </c>
    </row>
    <row r="173" spans="1:13" ht="10.5" customHeight="1" x14ac:dyDescent="0.2">
      <c r="B173" s="278" t="s">
        <v>638</v>
      </c>
      <c r="C173" s="519">
        <v>328538</v>
      </c>
      <c r="D173" s="526">
        <v>45152</v>
      </c>
      <c r="E173" s="457">
        <v>2302</v>
      </c>
      <c r="F173" s="524">
        <v>152333</v>
      </c>
      <c r="G173" s="490">
        <v>4059.1</v>
      </c>
      <c r="H173" s="519">
        <v>118922</v>
      </c>
      <c r="I173" s="283">
        <v>495.46</v>
      </c>
      <c r="J173" s="519">
        <v>4344</v>
      </c>
      <c r="K173" s="519">
        <v>4968</v>
      </c>
      <c r="L173" s="519">
        <v>781904</v>
      </c>
      <c r="M173" s="526">
        <f>SUM(K173:L173)</f>
        <v>786872</v>
      </c>
    </row>
    <row r="174" spans="1:13" ht="10.5" customHeight="1" x14ac:dyDescent="0.2">
      <c r="B174" s="278" t="s">
        <v>666</v>
      </c>
      <c r="C174" s="519">
        <v>315244</v>
      </c>
      <c r="D174" s="526">
        <v>48545</v>
      </c>
      <c r="E174" s="457">
        <v>2469</v>
      </c>
      <c r="F174" s="524">
        <v>141157</v>
      </c>
      <c r="G174" s="490">
        <v>3861.49</v>
      </c>
      <c r="H174" s="519">
        <v>111935</v>
      </c>
      <c r="I174" s="283">
        <v>490.71</v>
      </c>
      <c r="J174" s="519">
        <v>5440</v>
      </c>
      <c r="K174" s="519">
        <v>5331</v>
      </c>
      <c r="L174" s="519">
        <v>720685</v>
      </c>
      <c r="M174" s="526">
        <f>SUM(K174:L174)</f>
        <v>726016</v>
      </c>
    </row>
    <row r="175" spans="1:13" ht="10.5" customHeight="1" x14ac:dyDescent="0.2">
      <c r="B175" s="278"/>
      <c r="C175" s="519"/>
      <c r="D175" s="526"/>
      <c r="E175" s="457"/>
      <c r="F175" s="524"/>
      <c r="G175" s="490"/>
      <c r="H175" s="519"/>
      <c r="I175" s="283"/>
      <c r="J175" s="519"/>
      <c r="K175" s="519"/>
      <c r="L175" s="519"/>
      <c r="M175" s="519"/>
    </row>
    <row r="176" spans="1:13" ht="10.5" customHeight="1" x14ac:dyDescent="0.2">
      <c r="B176" s="278" t="s">
        <v>444</v>
      </c>
      <c r="C176" s="519">
        <v>323777</v>
      </c>
      <c r="D176" s="519">
        <v>49254</v>
      </c>
      <c r="E176" s="457">
        <v>2657</v>
      </c>
      <c r="F176" s="524">
        <v>124692</v>
      </c>
      <c r="G176" s="490">
        <v>3785.82</v>
      </c>
      <c r="H176" s="519">
        <v>134386</v>
      </c>
      <c r="I176" s="283">
        <v>573.49</v>
      </c>
      <c r="J176" s="519">
        <v>7504</v>
      </c>
      <c r="K176" s="519">
        <v>8723</v>
      </c>
      <c r="L176" s="466">
        <v>680887</v>
      </c>
      <c r="M176" s="464">
        <f>SUM(K176:L176)</f>
        <v>689610</v>
      </c>
    </row>
    <row r="177" spans="2:13" ht="10.5" customHeight="1" x14ac:dyDescent="0.2">
      <c r="B177" s="299" t="s">
        <v>332</v>
      </c>
      <c r="C177" s="519">
        <v>346403</v>
      </c>
      <c r="D177" s="519">
        <v>48334</v>
      </c>
      <c r="E177" s="457">
        <v>3078</v>
      </c>
      <c r="F177" s="524">
        <v>162067</v>
      </c>
      <c r="G177" s="490">
        <v>4680.1400000000003</v>
      </c>
      <c r="H177" s="519">
        <v>119516</v>
      </c>
      <c r="I177" s="283">
        <v>714.75</v>
      </c>
      <c r="J177" s="519">
        <v>8592</v>
      </c>
      <c r="K177" s="519">
        <v>9398</v>
      </c>
      <c r="L177" s="466">
        <v>993706</v>
      </c>
      <c r="M177" s="464">
        <f>SUM(K177:L177)</f>
        <v>1003104</v>
      </c>
    </row>
    <row r="178" spans="2:13" ht="10.5" customHeight="1" x14ac:dyDescent="0.2">
      <c r="B178" s="299" t="s">
        <v>716</v>
      </c>
      <c r="C178" s="519">
        <v>345276</v>
      </c>
      <c r="D178" s="519">
        <v>41165</v>
      </c>
      <c r="E178" s="457">
        <v>3727</v>
      </c>
      <c r="F178" s="524">
        <v>164635</v>
      </c>
      <c r="G178" s="490">
        <v>5704.29</v>
      </c>
      <c r="H178" s="519">
        <v>124018</v>
      </c>
      <c r="I178" s="283">
        <v>973.16</v>
      </c>
      <c r="J178" s="519">
        <v>8688</v>
      </c>
      <c r="K178" s="519">
        <v>9502</v>
      </c>
      <c r="L178" s="466">
        <v>1214271</v>
      </c>
      <c r="M178" s="464">
        <f>SUM(K178:L178)</f>
        <v>1223773</v>
      </c>
    </row>
    <row r="179" spans="2:13" ht="10.5" customHeight="1" x14ac:dyDescent="0.2">
      <c r="B179" s="299" t="s">
        <v>438</v>
      </c>
      <c r="C179" s="519">
        <v>348383</v>
      </c>
      <c r="D179" s="519">
        <v>38976</v>
      </c>
      <c r="E179" s="457">
        <v>3988</v>
      </c>
      <c r="F179" s="524">
        <v>180593</v>
      </c>
      <c r="G179" s="490">
        <v>6336.06</v>
      </c>
      <c r="H179" s="519">
        <v>114361</v>
      </c>
      <c r="I179" s="827">
        <v>1034.6099999999999</v>
      </c>
      <c r="J179" s="519">
        <v>8096</v>
      </c>
      <c r="K179" s="519">
        <v>15170</v>
      </c>
      <c r="L179" s="466">
        <v>1419048</v>
      </c>
      <c r="M179" s="464">
        <f>SUM(K179:L179)</f>
        <v>1434218</v>
      </c>
    </row>
    <row r="180" spans="2:13" ht="10.5" customHeight="1" x14ac:dyDescent="0.2">
      <c r="B180" s="299" t="s">
        <v>633</v>
      </c>
      <c r="C180" s="519">
        <v>373722</v>
      </c>
      <c r="D180" s="519">
        <v>44357</v>
      </c>
      <c r="E180" s="458">
        <v>4008</v>
      </c>
      <c r="F180" s="524">
        <v>183096</v>
      </c>
      <c r="G180" s="490">
        <v>6143.64</v>
      </c>
      <c r="H180" s="519">
        <v>130723</v>
      </c>
      <c r="I180" s="827">
        <v>809.52</v>
      </c>
      <c r="J180" s="519">
        <v>8072</v>
      </c>
      <c r="K180" s="519">
        <v>16568</v>
      </c>
      <c r="L180" s="466">
        <v>1409712</v>
      </c>
      <c r="M180" s="464">
        <f>SUM(K180:L180)</f>
        <v>1426280</v>
      </c>
    </row>
    <row r="181" spans="2:13" ht="10.5" customHeight="1" x14ac:dyDescent="0.2">
      <c r="B181" s="299"/>
      <c r="C181" s="519"/>
      <c r="D181" s="519"/>
      <c r="E181" s="457"/>
      <c r="F181" s="524"/>
      <c r="G181" s="490"/>
      <c r="H181" s="519"/>
      <c r="I181" s="827"/>
      <c r="J181" s="519"/>
      <c r="K181" s="519"/>
      <c r="L181" s="466"/>
      <c r="M181" s="464"/>
    </row>
    <row r="182" spans="2:13" ht="10.5" customHeight="1" x14ac:dyDescent="0.2">
      <c r="B182" s="299" t="s">
        <v>290</v>
      </c>
      <c r="C182" s="519">
        <v>359851</v>
      </c>
      <c r="D182" s="519">
        <v>45453</v>
      </c>
      <c r="E182" s="458">
        <v>4458</v>
      </c>
      <c r="F182" s="524">
        <v>176646</v>
      </c>
      <c r="G182" s="490">
        <v>6612.3</v>
      </c>
      <c r="H182" s="519">
        <v>107722</v>
      </c>
      <c r="I182" s="827">
        <v>895.51</v>
      </c>
      <c r="J182" s="519">
        <v>8104</v>
      </c>
      <c r="K182" s="519">
        <v>17636</v>
      </c>
      <c r="L182" s="466">
        <v>1524345</v>
      </c>
      <c r="M182" s="464">
        <f>SUM(K182:L182)</f>
        <v>1541981</v>
      </c>
    </row>
    <row r="183" spans="2:13" ht="10.5" customHeight="1" x14ac:dyDescent="0.2">
      <c r="B183" s="299" t="s">
        <v>293</v>
      </c>
      <c r="C183" s="519">
        <v>346642</v>
      </c>
      <c r="D183" s="519">
        <v>44987</v>
      </c>
      <c r="E183" s="458">
        <v>4841</v>
      </c>
      <c r="F183" s="524">
        <v>163636</v>
      </c>
      <c r="G183" s="490">
        <v>6802.77</v>
      </c>
      <c r="H183" s="519">
        <v>120811</v>
      </c>
      <c r="I183" s="827">
        <v>1114.83</v>
      </c>
      <c r="J183" s="519">
        <v>9872</v>
      </c>
      <c r="K183" s="519">
        <v>23668</v>
      </c>
      <c r="L183" s="466">
        <v>1467150</v>
      </c>
      <c r="M183" s="464">
        <f>SUM(K183:L183)</f>
        <v>1490818</v>
      </c>
    </row>
    <row r="184" spans="2:13" ht="10.5" customHeight="1" x14ac:dyDescent="0.2">
      <c r="B184" s="299" t="s">
        <v>1153</v>
      </c>
      <c r="C184" s="519">
        <v>379546</v>
      </c>
      <c r="D184" s="519">
        <v>42580</v>
      </c>
      <c r="E184" s="458">
        <v>5351</v>
      </c>
      <c r="F184" s="524">
        <v>185202</v>
      </c>
      <c r="G184" s="490">
        <v>8834.9</v>
      </c>
      <c r="H184" s="519">
        <v>132963</v>
      </c>
      <c r="I184" s="827">
        <v>1315.22</v>
      </c>
      <c r="J184" s="519">
        <v>12048</v>
      </c>
      <c r="K184" s="519">
        <v>28885</v>
      </c>
      <c r="L184" s="466">
        <v>2040526</v>
      </c>
      <c r="M184" s="464">
        <f>SUM(K184:L184)</f>
        <v>2069411</v>
      </c>
    </row>
    <row r="185" spans="2:13" ht="10.5" customHeight="1" x14ac:dyDescent="0.2">
      <c r="B185" s="299" t="s">
        <v>1189</v>
      </c>
      <c r="C185" s="519">
        <v>413147</v>
      </c>
      <c r="D185" s="519">
        <v>41698</v>
      </c>
      <c r="E185" s="458">
        <v>5567</v>
      </c>
      <c r="F185" s="524">
        <v>202038</v>
      </c>
      <c r="G185" s="490">
        <v>9900.3700000000008</v>
      </c>
      <c r="H185" s="519">
        <v>150694</v>
      </c>
      <c r="I185" s="827">
        <v>1380.49</v>
      </c>
      <c r="J185" s="519">
        <v>11880</v>
      </c>
      <c r="K185" s="519">
        <v>35863</v>
      </c>
      <c r="L185" s="466">
        <v>2441996</v>
      </c>
      <c r="M185" s="464">
        <v>2477859</v>
      </c>
    </row>
    <row r="186" spans="2:13" ht="10.5" customHeight="1" x14ac:dyDescent="0.2">
      <c r="B186" s="299" t="s">
        <v>1190</v>
      </c>
      <c r="C186" s="519">
        <v>414720</v>
      </c>
      <c r="D186" s="519">
        <v>45079</v>
      </c>
      <c r="E186" s="458">
        <v>5953</v>
      </c>
      <c r="F186" s="524">
        <v>192190</v>
      </c>
      <c r="G186" s="490" t="s">
        <v>1458</v>
      </c>
      <c r="H186" s="519">
        <v>156738</v>
      </c>
      <c r="I186" s="827" t="s">
        <v>1461</v>
      </c>
      <c r="J186" s="519">
        <v>13480</v>
      </c>
      <c r="K186" s="519">
        <v>50466</v>
      </c>
      <c r="L186" s="466">
        <v>2438062</v>
      </c>
      <c r="M186" s="464">
        <v>2488248</v>
      </c>
    </row>
    <row r="187" spans="2:13" ht="10.5" customHeight="1" x14ac:dyDescent="0.2">
      <c r="B187" s="299"/>
      <c r="C187" s="519"/>
      <c r="D187" s="519"/>
      <c r="E187" s="458"/>
      <c r="F187" s="524"/>
      <c r="G187" s="490"/>
      <c r="H187" s="519"/>
      <c r="I187" s="827"/>
      <c r="J187" s="519"/>
      <c r="K187" s="519"/>
      <c r="L187" s="466"/>
      <c r="M187" s="464"/>
    </row>
    <row r="188" spans="2:13" ht="10.5" customHeight="1" x14ac:dyDescent="0.2">
      <c r="B188" s="299" t="s">
        <v>1230</v>
      </c>
      <c r="C188" s="519">
        <v>431120</v>
      </c>
      <c r="D188" s="519">
        <v>42147</v>
      </c>
      <c r="E188" s="458">
        <v>6495</v>
      </c>
      <c r="F188" s="524">
        <v>221722</v>
      </c>
      <c r="G188" s="490" t="s">
        <v>1459</v>
      </c>
      <c r="H188" s="519">
        <v>146946</v>
      </c>
      <c r="I188" s="827" t="s">
        <v>1462</v>
      </c>
      <c r="J188" s="519">
        <v>13280</v>
      </c>
      <c r="K188" s="519">
        <v>49717</v>
      </c>
      <c r="L188" s="466">
        <v>3026675</v>
      </c>
      <c r="M188" s="464">
        <v>3076393</v>
      </c>
    </row>
    <row r="189" spans="2:13" ht="10.5" customHeight="1" x14ac:dyDescent="0.2">
      <c r="B189" s="299" t="s">
        <v>1250</v>
      </c>
      <c r="C189" s="519">
        <v>434665</v>
      </c>
      <c r="D189" s="519">
        <v>40521</v>
      </c>
      <c r="E189" s="458">
        <v>6553</v>
      </c>
      <c r="F189" s="524">
        <v>217317</v>
      </c>
      <c r="G189" s="490" t="s">
        <v>1460</v>
      </c>
      <c r="H189" s="519">
        <v>154940</v>
      </c>
      <c r="I189" s="827" t="s">
        <v>1463</v>
      </c>
      <c r="J189" s="519">
        <v>15204</v>
      </c>
      <c r="K189" s="519">
        <v>117907</v>
      </c>
      <c r="L189" s="466">
        <v>2709697</v>
      </c>
      <c r="M189" s="464">
        <v>2827604</v>
      </c>
    </row>
    <row r="190" spans="2:13" ht="10.5" customHeight="1" x14ac:dyDescent="0.2">
      <c r="B190" s="299" t="s">
        <v>1305</v>
      </c>
      <c r="C190" s="519">
        <v>401525</v>
      </c>
      <c r="D190" s="519">
        <v>40253</v>
      </c>
      <c r="E190" s="458">
        <v>6549</v>
      </c>
      <c r="F190" s="524">
        <v>210937</v>
      </c>
      <c r="G190" s="490" t="s">
        <v>1465</v>
      </c>
      <c r="H190" s="519">
        <v>135328</v>
      </c>
      <c r="I190" s="827" t="s">
        <v>1464</v>
      </c>
      <c r="J190" s="519">
        <v>9088</v>
      </c>
      <c r="K190" s="519">
        <v>23890</v>
      </c>
      <c r="L190" s="466">
        <v>2874996</v>
      </c>
      <c r="M190" s="464">
        <v>2898886</v>
      </c>
    </row>
    <row r="191" spans="2:13" ht="10.5" customHeight="1" x14ac:dyDescent="0.2">
      <c r="B191" s="299" t="s">
        <v>1332</v>
      </c>
      <c r="C191" s="519">
        <v>402141</v>
      </c>
      <c r="D191" s="519">
        <v>47112</v>
      </c>
      <c r="E191" s="458">
        <v>7175</v>
      </c>
      <c r="F191" s="524">
        <v>213626</v>
      </c>
      <c r="G191" s="490" t="s">
        <v>1880</v>
      </c>
      <c r="H191" s="519">
        <v>140109</v>
      </c>
      <c r="I191" s="827">
        <v>1938.02</v>
      </c>
      <c r="J191" s="519">
        <v>6888</v>
      </c>
      <c r="K191" s="519">
        <v>20828</v>
      </c>
      <c r="L191" s="466">
        <v>1922721</v>
      </c>
      <c r="M191" s="464">
        <v>1943548</v>
      </c>
    </row>
    <row r="192" spans="2:13" ht="10.5" customHeight="1" x14ac:dyDescent="0.2">
      <c r="B192" s="300" t="s">
        <v>1857</v>
      </c>
      <c r="C192" s="520">
        <v>431000</v>
      </c>
      <c r="D192" s="1375">
        <v>44034</v>
      </c>
      <c r="E192" s="461">
        <v>7127</v>
      </c>
      <c r="F192" s="525">
        <v>203581</v>
      </c>
      <c r="G192" s="491">
        <v>13516.87</v>
      </c>
      <c r="H192" s="520">
        <v>169878</v>
      </c>
      <c r="I192" s="487">
        <v>1890.98</v>
      </c>
      <c r="J192" s="520">
        <v>6576</v>
      </c>
      <c r="K192" s="520">
        <v>29296</v>
      </c>
      <c r="L192" s="484">
        <v>3388985</v>
      </c>
      <c r="M192" s="484">
        <v>3418281</v>
      </c>
    </row>
    <row r="193" spans="2:13" ht="6" customHeight="1" x14ac:dyDescent="0.2">
      <c r="B193" s="1103"/>
      <c r="C193" s="1163"/>
      <c r="D193" s="1163"/>
      <c r="E193" s="497"/>
      <c r="F193" s="531"/>
      <c r="G193" s="927"/>
      <c r="H193" s="1163"/>
      <c r="I193" s="1135"/>
      <c r="J193" s="1163"/>
      <c r="K193" s="1163"/>
      <c r="L193" s="540"/>
      <c r="M193" s="540"/>
    </row>
    <row r="194" spans="2:13" ht="10.5" customHeight="1" x14ac:dyDescent="0.2">
      <c r="B194" s="1097" t="s">
        <v>1852</v>
      </c>
      <c r="C194" s="1097"/>
      <c r="D194" s="1097"/>
      <c r="E194" s="1097"/>
      <c r="F194" s="1097"/>
      <c r="G194" s="1097"/>
      <c r="H194" s="1097"/>
    </row>
    <row r="195" spans="2:13" ht="10.5" customHeight="1" x14ac:dyDescent="0.2">
      <c r="B195" s="1097" t="s">
        <v>1118</v>
      </c>
      <c r="C195" s="1097"/>
      <c r="D195" s="1097"/>
      <c r="E195" s="1097"/>
      <c r="F195" s="1097"/>
      <c r="G195" s="1097"/>
      <c r="H195" s="1097"/>
    </row>
    <row r="196" spans="2:13" ht="10.5" customHeight="1" x14ac:dyDescent="0.2">
      <c r="B196" s="1097" t="s">
        <v>1119</v>
      </c>
      <c r="C196" s="1097"/>
      <c r="D196" s="1097"/>
      <c r="E196" s="1097"/>
      <c r="F196" s="1097"/>
      <c r="G196" s="1097"/>
      <c r="H196" s="1097"/>
    </row>
    <row r="197" spans="2:13" ht="10.5" customHeight="1" x14ac:dyDescent="0.2">
      <c r="B197" s="1097" t="s">
        <v>1120</v>
      </c>
      <c r="C197" s="1097"/>
      <c r="D197" s="1097"/>
      <c r="E197" s="1097"/>
      <c r="F197" s="1097"/>
      <c r="G197" s="1097"/>
      <c r="H197" s="1097"/>
    </row>
    <row r="198" spans="2:13" ht="10.5" customHeight="1" x14ac:dyDescent="0.2">
      <c r="B198" s="1891" t="s">
        <v>1231</v>
      </c>
      <c r="C198" s="1891"/>
      <c r="D198" s="1891"/>
      <c r="E198" s="1891"/>
      <c r="F198" s="1891"/>
      <c r="G198" s="1891"/>
      <c r="H198" s="1891"/>
      <c r="K198" s="58"/>
    </row>
    <row r="199" spans="2:13" ht="10.5" customHeight="1" x14ac:dyDescent="0.2">
      <c r="B199" s="1102" t="s">
        <v>1121</v>
      </c>
      <c r="C199" s="1102"/>
      <c r="D199" s="1102"/>
      <c r="E199" s="1102"/>
      <c r="F199" s="1102"/>
      <c r="G199" s="1102"/>
      <c r="H199" s="1102"/>
    </row>
    <row r="200" spans="2:13" ht="10.5" customHeight="1" x14ac:dyDescent="0.2">
      <c r="B200" s="1102" t="s">
        <v>1122</v>
      </c>
      <c r="C200" s="1102"/>
      <c r="D200" s="1102"/>
      <c r="E200" s="1102"/>
      <c r="F200" s="1372"/>
      <c r="G200" s="1372"/>
      <c r="H200" s="1372"/>
    </row>
    <row r="201" spans="2:13" ht="10.5" customHeight="1" x14ac:dyDescent="0.2">
      <c r="B201" s="1372" t="s">
        <v>1621</v>
      </c>
      <c r="C201" s="1372"/>
      <c r="D201" s="1372"/>
      <c r="E201" s="1372"/>
      <c r="F201" s="1102"/>
      <c r="G201" s="1102"/>
      <c r="H201" s="1102"/>
    </row>
    <row r="202" spans="2:13" ht="10.5" customHeight="1" x14ac:dyDescent="0.2">
      <c r="B202" s="1097" t="s">
        <v>1115</v>
      </c>
      <c r="C202" s="1097"/>
      <c r="D202" s="1097"/>
      <c r="E202" s="1097"/>
      <c r="F202" s="1097"/>
      <c r="G202" s="1097"/>
      <c r="H202" s="1097"/>
    </row>
    <row r="203" spans="2:13" ht="10.5" customHeight="1" x14ac:dyDescent="0.2">
      <c r="B203" s="1097"/>
      <c r="C203" s="1097"/>
      <c r="D203" s="1097"/>
      <c r="E203" s="1097"/>
      <c r="F203" s="1097"/>
      <c r="G203" s="1097"/>
      <c r="H203" s="1097"/>
    </row>
    <row r="204" spans="2:13" ht="10.5" customHeight="1" x14ac:dyDescent="0.2">
      <c r="B204" s="1097"/>
      <c r="C204" s="1097"/>
      <c r="D204" s="1097"/>
      <c r="E204" s="1097"/>
      <c r="F204" s="1097"/>
      <c r="G204" s="1097"/>
      <c r="H204" s="1097"/>
    </row>
    <row r="205" spans="2:13" ht="10.5" customHeight="1" x14ac:dyDescent="0.2">
      <c r="B205" s="47"/>
    </row>
    <row r="206" spans="2:13" ht="10.5" customHeight="1" x14ac:dyDescent="0.2">
      <c r="B206" s="60"/>
      <c r="C206" s="157"/>
      <c r="D206" s="157"/>
      <c r="E206" s="157"/>
      <c r="F206" s="157"/>
      <c r="G206" s="157"/>
      <c r="H206" s="157"/>
      <c r="I206" s="157"/>
      <c r="J206" s="157"/>
      <c r="K206" s="157"/>
      <c r="L206" s="157"/>
      <c r="M206" s="157"/>
    </row>
    <row r="207" spans="2:13" ht="11.45" customHeight="1" x14ac:dyDescent="0.2">
      <c r="B207" s="59" t="s">
        <v>1711</v>
      </c>
      <c r="D207" s="69"/>
      <c r="E207" s="69"/>
    </row>
    <row r="208" spans="2:13" ht="11.25" customHeight="1" x14ac:dyDescent="0.2">
      <c r="B208" s="1763" t="s">
        <v>820</v>
      </c>
      <c r="C208" s="1756" t="s">
        <v>255</v>
      </c>
      <c r="D208" s="1787" t="s">
        <v>925</v>
      </c>
      <c r="E208" s="1789"/>
      <c r="F208" s="1787" t="s">
        <v>104</v>
      </c>
      <c r="G208" s="1789"/>
      <c r="H208" s="1787" t="s">
        <v>404</v>
      </c>
      <c r="I208" s="1789"/>
      <c r="J208" s="244" t="s">
        <v>405</v>
      </c>
      <c r="K208" s="1787" t="s">
        <v>232</v>
      </c>
      <c r="L208" s="1789"/>
      <c r="M208" s="1756" t="s">
        <v>406</v>
      </c>
    </row>
    <row r="209" spans="1:13" ht="22.5" customHeight="1" x14ac:dyDescent="0.2">
      <c r="B209" s="1781"/>
      <c r="C209" s="1757"/>
      <c r="D209" s="241" t="s">
        <v>407</v>
      </c>
      <c r="E209" s="260" t="s">
        <v>408</v>
      </c>
      <c r="F209" s="260" t="s">
        <v>407</v>
      </c>
      <c r="G209" s="260" t="s">
        <v>409</v>
      </c>
      <c r="H209" s="260" t="s">
        <v>407</v>
      </c>
      <c r="I209" s="260" t="s">
        <v>408</v>
      </c>
      <c r="J209" s="260" t="s">
        <v>410</v>
      </c>
      <c r="K209" s="260" t="s">
        <v>827</v>
      </c>
      <c r="L209" s="260" t="s">
        <v>828</v>
      </c>
      <c r="M209" s="1757"/>
    </row>
    <row r="210" spans="1:13" ht="11.45" customHeight="1" x14ac:dyDescent="0.2">
      <c r="B210" s="1764"/>
      <c r="C210" s="1753" t="s">
        <v>1092</v>
      </c>
      <c r="D210" s="1755"/>
      <c r="E210" s="397" t="s">
        <v>795</v>
      </c>
      <c r="F210" s="397" t="s">
        <v>1092</v>
      </c>
      <c r="G210" s="397" t="s">
        <v>795</v>
      </c>
      <c r="H210" s="397" t="s">
        <v>1092</v>
      </c>
      <c r="I210" s="397" t="s">
        <v>795</v>
      </c>
      <c r="J210" s="397" t="s">
        <v>1092</v>
      </c>
      <c r="K210" s="1753" t="s">
        <v>441</v>
      </c>
      <c r="L210" s="1754"/>
      <c r="M210" s="1755"/>
    </row>
    <row r="211" spans="1:13" ht="10.5" customHeight="1" x14ac:dyDescent="0.2">
      <c r="B211" s="278" t="s">
        <v>682</v>
      </c>
      <c r="C211" s="519">
        <v>157100</v>
      </c>
      <c r="D211" s="519">
        <v>30054</v>
      </c>
      <c r="E211" s="518">
        <v>1302</v>
      </c>
      <c r="F211" s="526">
        <v>1971</v>
      </c>
      <c r="G211" s="477">
        <v>4660.96</v>
      </c>
      <c r="H211" s="526">
        <v>97500</v>
      </c>
      <c r="I211" s="489">
        <v>544.72</v>
      </c>
      <c r="J211" s="518">
        <v>9062</v>
      </c>
      <c r="K211" s="518">
        <v>6849</v>
      </c>
      <c r="L211" s="518">
        <v>116043</v>
      </c>
      <c r="M211" s="518">
        <f>SUM(K211:L211)</f>
        <v>122892</v>
      </c>
    </row>
    <row r="212" spans="1:13" ht="10.5" customHeight="1" x14ac:dyDescent="0.2">
      <c r="B212" s="278" t="s">
        <v>683</v>
      </c>
      <c r="C212" s="519">
        <v>169792</v>
      </c>
      <c r="D212" s="519">
        <v>30265</v>
      </c>
      <c r="E212" s="518">
        <v>1555</v>
      </c>
      <c r="F212" s="526">
        <v>3173</v>
      </c>
      <c r="G212" s="477">
        <v>4675.38</v>
      </c>
      <c r="H212" s="526">
        <v>108116</v>
      </c>
      <c r="I212" s="489">
        <v>610.77</v>
      </c>
      <c r="J212" s="518">
        <v>9595</v>
      </c>
      <c r="K212" s="518">
        <v>8980</v>
      </c>
      <c r="L212" s="518">
        <v>145530</v>
      </c>
      <c r="M212" s="518">
        <f>SUM(K212:L212)</f>
        <v>154510</v>
      </c>
    </row>
    <row r="213" spans="1:13" ht="10.5" customHeight="1" x14ac:dyDescent="0.2">
      <c r="B213" s="278" t="s">
        <v>397</v>
      </c>
      <c r="C213" s="519">
        <v>169314</v>
      </c>
      <c r="D213" s="519">
        <v>31967</v>
      </c>
      <c r="E213" s="518">
        <v>1557</v>
      </c>
      <c r="F213" s="526">
        <v>2507</v>
      </c>
      <c r="G213" s="477">
        <v>4537.53</v>
      </c>
      <c r="H213" s="526">
        <v>104051</v>
      </c>
      <c r="I213" s="489">
        <v>615.35</v>
      </c>
      <c r="J213" s="518">
        <v>11097</v>
      </c>
      <c r="K213" s="518">
        <v>9742</v>
      </c>
      <c r="L213" s="518">
        <v>143759</v>
      </c>
      <c r="M213" s="518">
        <f>SUM(K213:L213)</f>
        <v>153501</v>
      </c>
    </row>
    <row r="214" spans="1:13" ht="10.5" customHeight="1" x14ac:dyDescent="0.2">
      <c r="B214" s="278" t="s">
        <v>398</v>
      </c>
      <c r="C214" s="519">
        <v>151530</v>
      </c>
      <c r="D214" s="519">
        <v>36609</v>
      </c>
      <c r="E214" s="518">
        <v>1446</v>
      </c>
      <c r="F214" s="526">
        <v>3413</v>
      </c>
      <c r="G214" s="477">
        <v>3287.46</v>
      </c>
      <c r="H214" s="526">
        <v>80287</v>
      </c>
      <c r="I214" s="489">
        <v>583.59</v>
      </c>
      <c r="J214" s="518">
        <v>8670</v>
      </c>
      <c r="K214" s="518">
        <v>12164</v>
      </c>
      <c r="L214" s="518">
        <v>130785</v>
      </c>
      <c r="M214" s="518">
        <f>SUM(K214:L214)</f>
        <v>142949</v>
      </c>
    </row>
    <row r="215" spans="1:13" ht="10.5" customHeight="1" x14ac:dyDescent="0.2">
      <c r="A215" s="1952">
        <v>38</v>
      </c>
      <c r="B215" s="278" t="s">
        <v>399</v>
      </c>
      <c r="C215" s="519">
        <v>184737</v>
      </c>
      <c r="D215" s="519">
        <v>38868</v>
      </c>
      <c r="E215" s="518">
        <v>1695</v>
      </c>
      <c r="F215" s="526">
        <v>3498</v>
      </c>
      <c r="G215" s="477">
        <v>5169.91</v>
      </c>
      <c r="H215" s="526">
        <v>110213</v>
      </c>
      <c r="I215" s="489">
        <v>636.04999999999995</v>
      </c>
      <c r="J215" s="518">
        <v>8216</v>
      </c>
      <c r="K215" s="518">
        <v>8179</v>
      </c>
      <c r="L215" s="518">
        <v>178694</v>
      </c>
      <c r="M215" s="518">
        <f>SUM(K215:L215)</f>
        <v>186873</v>
      </c>
    </row>
    <row r="216" spans="1:13" ht="10.5" customHeight="1" x14ac:dyDescent="0.2">
      <c r="A216" s="1952"/>
      <c r="B216" s="278"/>
      <c r="C216" s="519"/>
      <c r="D216" s="519"/>
      <c r="E216" s="518"/>
      <c r="F216" s="526"/>
      <c r="G216" s="477"/>
      <c r="H216" s="526"/>
      <c r="I216" s="489"/>
      <c r="J216" s="518"/>
      <c r="K216" s="518"/>
      <c r="L216" s="518"/>
      <c r="M216" s="518"/>
    </row>
    <row r="217" spans="1:13" ht="10.5" customHeight="1" x14ac:dyDescent="0.2">
      <c r="B217" s="278" t="s">
        <v>280</v>
      </c>
      <c r="C217" s="519">
        <v>182801</v>
      </c>
      <c r="D217" s="519">
        <v>32949</v>
      </c>
      <c r="E217" s="518">
        <v>1978</v>
      </c>
      <c r="F217" s="526">
        <v>3532</v>
      </c>
      <c r="G217" s="477">
        <v>4890.26</v>
      </c>
      <c r="H217" s="526">
        <v>119308</v>
      </c>
      <c r="I217" s="489">
        <v>782.18</v>
      </c>
      <c r="J217" s="518">
        <v>6715</v>
      </c>
      <c r="K217" s="518">
        <v>8662</v>
      </c>
      <c r="L217" s="518">
        <v>200120</v>
      </c>
      <c r="M217" s="518">
        <f>SUM(K217:L217)</f>
        <v>208782</v>
      </c>
    </row>
    <row r="218" spans="1:13" ht="10.5" customHeight="1" x14ac:dyDescent="0.2">
      <c r="B218" s="278" t="s">
        <v>281</v>
      </c>
      <c r="C218" s="519">
        <v>240566</v>
      </c>
      <c r="D218" s="519">
        <v>37129</v>
      </c>
      <c r="E218" s="518">
        <v>2001</v>
      </c>
      <c r="F218" s="526">
        <v>4223</v>
      </c>
      <c r="G218" s="477">
        <v>5739.41</v>
      </c>
      <c r="H218" s="526">
        <v>169591</v>
      </c>
      <c r="I218" s="489">
        <v>714.53</v>
      </c>
      <c r="J218" s="518">
        <v>6753</v>
      </c>
      <c r="K218" s="518">
        <v>6558</v>
      </c>
      <c r="L218" s="518">
        <v>247479</v>
      </c>
      <c r="M218" s="518">
        <f>SUM(K218:L218)</f>
        <v>254037</v>
      </c>
    </row>
    <row r="219" spans="1:13" ht="10.5" customHeight="1" x14ac:dyDescent="0.2">
      <c r="B219" s="278" t="s">
        <v>282</v>
      </c>
      <c r="C219" s="519">
        <v>214040</v>
      </c>
      <c r="D219" s="519">
        <v>29445</v>
      </c>
      <c r="E219" s="518">
        <v>2207</v>
      </c>
      <c r="F219" s="526">
        <v>4343</v>
      </c>
      <c r="G219" s="477">
        <v>7037.92</v>
      </c>
      <c r="H219" s="526">
        <v>153824</v>
      </c>
      <c r="I219" s="489">
        <v>729.96</v>
      </c>
      <c r="J219" s="518">
        <v>8289</v>
      </c>
      <c r="K219" s="518">
        <v>8480</v>
      </c>
      <c r="L219" s="518">
        <v>232112</v>
      </c>
      <c r="M219" s="518">
        <f>SUM(K219:L219)</f>
        <v>240592</v>
      </c>
    </row>
    <row r="220" spans="1:13" ht="10.5" customHeight="1" x14ac:dyDescent="0.2">
      <c r="B220" s="278" t="s">
        <v>283</v>
      </c>
      <c r="C220" s="519">
        <v>231549</v>
      </c>
      <c r="D220" s="519">
        <v>28550</v>
      </c>
      <c r="E220" s="518">
        <v>2619</v>
      </c>
      <c r="F220" s="526">
        <v>6277</v>
      </c>
      <c r="G220" s="477">
        <v>6429.12</v>
      </c>
      <c r="H220" s="526">
        <v>170657</v>
      </c>
      <c r="I220" s="489">
        <v>1006.61</v>
      </c>
      <c r="J220" s="518">
        <v>8478</v>
      </c>
      <c r="K220" s="518">
        <v>8757</v>
      </c>
      <c r="L220" s="518">
        <v>314835</v>
      </c>
      <c r="M220" s="518">
        <f>SUM(K220:L220)</f>
        <v>323592</v>
      </c>
    </row>
    <row r="221" spans="1:13" ht="10.5" customHeight="1" x14ac:dyDescent="0.2">
      <c r="B221" s="278" t="s">
        <v>239</v>
      </c>
      <c r="C221" s="519">
        <v>223064</v>
      </c>
      <c r="D221" s="519">
        <v>27726</v>
      </c>
      <c r="E221" s="518">
        <v>2632</v>
      </c>
      <c r="F221" s="526">
        <v>4464</v>
      </c>
      <c r="G221" s="477">
        <v>8756.98</v>
      </c>
      <c r="H221" s="526">
        <v>167051</v>
      </c>
      <c r="I221" s="489">
        <v>939.48</v>
      </c>
      <c r="J221" s="518">
        <v>6744</v>
      </c>
      <c r="K221" s="518">
        <v>7947</v>
      </c>
      <c r="L221" s="518">
        <v>296276</v>
      </c>
      <c r="M221" s="518">
        <f>SUM(K221:L221)</f>
        <v>304223</v>
      </c>
    </row>
    <row r="222" spans="1:13" ht="10.5" customHeight="1" x14ac:dyDescent="0.2">
      <c r="B222" s="278"/>
      <c r="C222" s="519"/>
      <c r="D222" s="519"/>
      <c r="E222" s="518"/>
      <c r="F222" s="526"/>
      <c r="G222" s="477"/>
      <c r="H222" s="526"/>
      <c r="I222" s="489"/>
      <c r="J222" s="518"/>
      <c r="K222" s="518"/>
      <c r="L222" s="518"/>
      <c r="M222" s="518"/>
    </row>
    <row r="223" spans="1:13" ht="10.5" customHeight="1" x14ac:dyDescent="0.2">
      <c r="B223" s="462" t="s">
        <v>284</v>
      </c>
      <c r="C223" s="519">
        <v>173868</v>
      </c>
      <c r="D223" s="519">
        <v>29999</v>
      </c>
      <c r="E223" s="518">
        <v>2694</v>
      </c>
      <c r="F223" s="526">
        <v>8688</v>
      </c>
      <c r="G223" s="477">
        <v>6730.44</v>
      </c>
      <c r="H223" s="526">
        <v>111146</v>
      </c>
      <c r="I223" s="489">
        <v>1041.3499999999999</v>
      </c>
      <c r="J223" s="518">
        <v>5556</v>
      </c>
      <c r="K223" s="518">
        <v>6232</v>
      </c>
      <c r="L223" s="518">
        <v>285243</v>
      </c>
      <c r="M223" s="518">
        <f>SUM(K223:L223)</f>
        <v>291475</v>
      </c>
    </row>
    <row r="224" spans="1:13" ht="10.5" customHeight="1" x14ac:dyDescent="0.2">
      <c r="B224" s="462" t="s">
        <v>285</v>
      </c>
      <c r="C224" s="519">
        <v>189647</v>
      </c>
      <c r="D224" s="519">
        <v>27938</v>
      </c>
      <c r="E224" s="518">
        <v>2865</v>
      </c>
      <c r="F224" s="519">
        <v>9081</v>
      </c>
      <c r="G224" s="479">
        <v>7504.13</v>
      </c>
      <c r="H224" s="519">
        <v>129591</v>
      </c>
      <c r="I224" s="490">
        <v>1136.77</v>
      </c>
      <c r="J224" s="524">
        <v>5828</v>
      </c>
      <c r="K224" s="524">
        <v>5221</v>
      </c>
      <c r="L224" s="524">
        <v>325391</v>
      </c>
      <c r="M224" s="518">
        <f>SUM(K224:L224)</f>
        <v>330612</v>
      </c>
    </row>
    <row r="225" spans="2:13" ht="10.5" customHeight="1" x14ac:dyDescent="0.2">
      <c r="B225" s="278" t="s">
        <v>238</v>
      </c>
      <c r="C225" s="519">
        <v>249290</v>
      </c>
      <c r="D225" s="519">
        <v>29556</v>
      </c>
      <c r="E225" s="518">
        <v>3455</v>
      </c>
      <c r="F225" s="519">
        <v>9535</v>
      </c>
      <c r="G225" s="479">
        <v>8604.59</v>
      </c>
      <c r="H225" s="519">
        <v>183404</v>
      </c>
      <c r="I225" s="490">
        <v>1314.61</v>
      </c>
      <c r="J225" s="524">
        <v>6222</v>
      </c>
      <c r="K225" s="524">
        <v>11431</v>
      </c>
      <c r="L225" s="524">
        <v>463407</v>
      </c>
      <c r="M225" s="518">
        <f>SUM(K225:L225)</f>
        <v>474838</v>
      </c>
    </row>
    <row r="226" spans="2:13" ht="10.5" customHeight="1" x14ac:dyDescent="0.2">
      <c r="B226" s="278" t="s">
        <v>638</v>
      </c>
      <c r="C226" s="519">
        <v>178203</v>
      </c>
      <c r="D226" s="519">
        <v>20732</v>
      </c>
      <c r="E226" s="518">
        <v>4774</v>
      </c>
      <c r="F226" s="519">
        <v>7740</v>
      </c>
      <c r="G226" s="479">
        <v>10931.38</v>
      </c>
      <c r="H226" s="519">
        <v>129711</v>
      </c>
      <c r="I226" s="490">
        <v>1163.77</v>
      </c>
      <c r="J226" s="524">
        <v>5328</v>
      </c>
      <c r="K226" s="524">
        <v>8528</v>
      </c>
      <c r="L226" s="524">
        <v>371506</v>
      </c>
      <c r="M226" s="518">
        <f>SUM(K226:L226)</f>
        <v>380034</v>
      </c>
    </row>
    <row r="227" spans="2:13" ht="10.5" customHeight="1" x14ac:dyDescent="0.2">
      <c r="B227" s="278" t="s">
        <v>666</v>
      </c>
      <c r="C227" s="519">
        <v>183610</v>
      </c>
      <c r="D227" s="519">
        <v>24122</v>
      </c>
      <c r="E227" s="518">
        <v>4449</v>
      </c>
      <c r="F227" s="519">
        <v>7477</v>
      </c>
      <c r="G227" s="479">
        <v>8256.77</v>
      </c>
      <c r="H227" s="519">
        <v>130441</v>
      </c>
      <c r="I227" s="490">
        <v>1032.82</v>
      </c>
      <c r="J227" s="524">
        <v>6711</v>
      </c>
      <c r="K227" s="524">
        <v>11548</v>
      </c>
      <c r="L227" s="524">
        <v>343890</v>
      </c>
      <c r="M227" s="518">
        <f>SUM(K227:L227)</f>
        <v>355438</v>
      </c>
    </row>
    <row r="228" spans="2:13" ht="10.5" customHeight="1" x14ac:dyDescent="0.2">
      <c r="B228" s="278"/>
      <c r="C228" s="519"/>
      <c r="D228" s="519"/>
      <c r="E228" s="518"/>
      <c r="F228" s="519"/>
      <c r="G228" s="479"/>
      <c r="H228" s="519"/>
      <c r="I228" s="490"/>
      <c r="J228" s="524"/>
      <c r="K228" s="524"/>
      <c r="L228" s="524"/>
      <c r="M228" s="518"/>
    </row>
    <row r="229" spans="2:13" ht="10.5" customHeight="1" x14ac:dyDescent="0.2">
      <c r="B229" s="299" t="s">
        <v>444</v>
      </c>
      <c r="C229" s="519">
        <v>175430</v>
      </c>
      <c r="D229" s="519">
        <v>22499</v>
      </c>
      <c r="E229" s="518">
        <v>5943</v>
      </c>
      <c r="F229" s="519">
        <v>5524</v>
      </c>
      <c r="G229" s="479">
        <v>7955.73</v>
      </c>
      <c r="H229" s="519">
        <v>126041</v>
      </c>
      <c r="I229" s="490">
        <v>975.69</v>
      </c>
      <c r="J229" s="524">
        <v>7261</v>
      </c>
      <c r="K229" s="524">
        <v>15200</v>
      </c>
      <c r="L229" s="524">
        <v>350576</v>
      </c>
      <c r="M229" s="518">
        <f>SUM(K229:L229)</f>
        <v>365776</v>
      </c>
    </row>
    <row r="230" spans="2:13" ht="10.5" customHeight="1" x14ac:dyDescent="0.2">
      <c r="B230" s="299" t="s">
        <v>332</v>
      </c>
      <c r="C230" s="519">
        <v>177571</v>
      </c>
      <c r="D230" s="519">
        <v>23109</v>
      </c>
      <c r="E230" s="518">
        <v>5943</v>
      </c>
      <c r="F230" s="519">
        <v>6745</v>
      </c>
      <c r="G230" s="479">
        <v>9098.74</v>
      </c>
      <c r="H230" s="519">
        <v>124860</v>
      </c>
      <c r="I230" s="490">
        <v>1356.05</v>
      </c>
      <c r="J230" s="524">
        <v>8622</v>
      </c>
      <c r="K230" s="524">
        <v>22768</v>
      </c>
      <c r="L230" s="524">
        <v>404982</v>
      </c>
      <c r="M230" s="518">
        <f>SUM(K230:L230)</f>
        <v>427750</v>
      </c>
    </row>
    <row r="231" spans="2:13" ht="10.5" customHeight="1" x14ac:dyDescent="0.2">
      <c r="B231" s="299" t="s">
        <v>716</v>
      </c>
      <c r="C231" s="519">
        <v>182785</v>
      </c>
      <c r="D231" s="519">
        <v>24104</v>
      </c>
      <c r="E231" s="518">
        <v>6158</v>
      </c>
      <c r="F231" s="519">
        <v>7416</v>
      </c>
      <c r="G231" s="479">
        <v>10187.9</v>
      </c>
      <c r="H231" s="519">
        <v>128045</v>
      </c>
      <c r="I231" s="490">
        <v>1428.73</v>
      </c>
      <c r="J231" s="524">
        <v>8372</v>
      </c>
      <c r="K231" s="524">
        <v>23773</v>
      </c>
      <c r="L231" s="524">
        <v>462380</v>
      </c>
      <c r="M231" s="518">
        <f>SUM(K231:L231)</f>
        <v>486153</v>
      </c>
    </row>
    <row r="232" spans="2:13" ht="10.5" customHeight="1" x14ac:dyDescent="0.2">
      <c r="B232" s="299" t="s">
        <v>438</v>
      </c>
      <c r="C232" s="594">
        <v>164286</v>
      </c>
      <c r="D232" s="594">
        <v>20219</v>
      </c>
      <c r="E232" s="997">
        <v>7485</v>
      </c>
      <c r="F232" s="594">
        <v>7359</v>
      </c>
      <c r="G232" s="265">
        <v>12696.22</v>
      </c>
      <c r="H232" s="594">
        <v>112487</v>
      </c>
      <c r="I232" s="592">
        <v>1767.39</v>
      </c>
      <c r="J232" s="603">
        <v>11767</v>
      </c>
      <c r="K232" s="603">
        <v>37891</v>
      </c>
      <c r="L232" s="603">
        <v>500124</v>
      </c>
      <c r="M232" s="518">
        <f>SUM(K232:L232)</f>
        <v>538015</v>
      </c>
    </row>
    <row r="233" spans="2:13" ht="10.5" customHeight="1" x14ac:dyDescent="0.2">
      <c r="B233" s="299" t="s">
        <v>633</v>
      </c>
      <c r="C233" s="519">
        <v>167352</v>
      </c>
      <c r="D233" s="519">
        <v>24351</v>
      </c>
      <c r="E233" s="524">
        <v>7065</v>
      </c>
      <c r="F233" s="519">
        <v>9350</v>
      </c>
      <c r="G233" s="479">
        <v>13856.38</v>
      </c>
      <c r="H233" s="519">
        <v>106773</v>
      </c>
      <c r="I233" s="490">
        <v>1479.68</v>
      </c>
      <c r="J233" s="524">
        <v>11878</v>
      </c>
      <c r="K233" s="524">
        <v>37244</v>
      </c>
      <c r="L233" s="524">
        <v>523864</v>
      </c>
      <c r="M233" s="518">
        <f>SUM(K233:L233)</f>
        <v>561108</v>
      </c>
    </row>
    <row r="234" spans="2:13" ht="10.5" customHeight="1" x14ac:dyDescent="0.2">
      <c r="B234" s="299"/>
      <c r="C234" s="519"/>
      <c r="D234" s="519"/>
      <c r="E234" s="518"/>
      <c r="F234" s="519"/>
      <c r="G234" s="479"/>
      <c r="H234" s="519"/>
      <c r="I234" s="490"/>
      <c r="J234" s="524"/>
      <c r="K234" s="524"/>
      <c r="L234" s="524"/>
      <c r="M234" s="524"/>
    </row>
    <row r="235" spans="2:13" ht="10.5" customHeight="1" x14ac:dyDescent="0.2">
      <c r="B235" s="299" t="s">
        <v>290</v>
      </c>
      <c r="C235" s="519">
        <v>171104</v>
      </c>
      <c r="D235" s="519">
        <v>26378</v>
      </c>
      <c r="E235" s="524">
        <v>7873</v>
      </c>
      <c r="F235" s="519">
        <v>8815</v>
      </c>
      <c r="G235" s="479">
        <v>14200.81</v>
      </c>
      <c r="H235" s="519">
        <v>108912</v>
      </c>
      <c r="I235" s="490">
        <v>1575.45</v>
      </c>
      <c r="J235" s="524">
        <v>10750</v>
      </c>
      <c r="K235" s="524">
        <v>28715</v>
      </c>
      <c r="L235" s="524">
        <v>582010</v>
      </c>
      <c r="M235" s="518">
        <f>SUM(K235:L235)</f>
        <v>610725</v>
      </c>
    </row>
    <row r="236" spans="2:13" ht="10.5" customHeight="1" x14ac:dyDescent="0.2">
      <c r="B236" s="299" t="s">
        <v>293</v>
      </c>
      <c r="C236" s="519">
        <v>191294</v>
      </c>
      <c r="D236" s="519">
        <v>28208</v>
      </c>
      <c r="E236" s="524">
        <v>8165.73</v>
      </c>
      <c r="F236" s="519">
        <v>11009</v>
      </c>
      <c r="G236" s="479">
        <v>15314.25</v>
      </c>
      <c r="H236" s="519">
        <v>125706</v>
      </c>
      <c r="I236" s="490">
        <v>1919.79</v>
      </c>
      <c r="J236" s="524">
        <v>8994</v>
      </c>
      <c r="K236" s="524">
        <v>24852</v>
      </c>
      <c r="L236" s="524">
        <v>726320</v>
      </c>
      <c r="M236" s="518">
        <f>SUM(K236:L236)</f>
        <v>751172</v>
      </c>
    </row>
    <row r="237" spans="2:13" ht="10.5" customHeight="1" x14ac:dyDescent="0.2">
      <c r="B237" s="299" t="s">
        <v>1153</v>
      </c>
      <c r="C237" s="519">
        <v>183676</v>
      </c>
      <c r="D237" s="519">
        <v>25170</v>
      </c>
      <c r="E237" s="524">
        <v>9444</v>
      </c>
      <c r="F237" s="519">
        <v>10834</v>
      </c>
      <c r="G237" s="479">
        <v>16743.03</v>
      </c>
      <c r="H237" s="519">
        <v>121539</v>
      </c>
      <c r="I237" s="490">
        <v>2204.98</v>
      </c>
      <c r="J237" s="524">
        <v>10628</v>
      </c>
      <c r="K237" s="524">
        <v>28274</v>
      </c>
      <c r="L237" s="524">
        <v>775895</v>
      </c>
      <c r="M237" s="518">
        <f>SUM(K237:L237)</f>
        <v>804169</v>
      </c>
    </row>
    <row r="238" spans="2:13" ht="10.5" customHeight="1" x14ac:dyDescent="0.2">
      <c r="B238" s="299" t="s">
        <v>1189</v>
      </c>
      <c r="C238" s="519">
        <v>155142</v>
      </c>
      <c r="D238" s="519">
        <v>21001</v>
      </c>
      <c r="E238" s="524">
        <v>11054</v>
      </c>
      <c r="F238" s="519">
        <v>10578</v>
      </c>
      <c r="G238" s="479">
        <v>19403.34</v>
      </c>
      <c r="H238" s="519">
        <v>102347</v>
      </c>
      <c r="I238" s="490">
        <v>2653.32</v>
      </c>
      <c r="J238" s="524">
        <v>8278</v>
      </c>
      <c r="K238" s="524">
        <v>32884</v>
      </c>
      <c r="L238" s="524">
        <v>795697</v>
      </c>
      <c r="M238" s="518">
        <f>SUM(K238:L238)</f>
        <v>828581</v>
      </c>
    </row>
    <row r="239" spans="2:13" ht="10.5" customHeight="1" x14ac:dyDescent="0.2">
      <c r="B239" s="299" t="s">
        <v>1190</v>
      </c>
      <c r="C239" s="519">
        <v>211610</v>
      </c>
      <c r="D239" s="519">
        <v>23074</v>
      </c>
      <c r="E239" s="524">
        <v>11736</v>
      </c>
      <c r="F239" s="519">
        <v>14314</v>
      </c>
      <c r="G239" s="479" t="s">
        <v>1466</v>
      </c>
      <c r="H239" s="519">
        <v>146148</v>
      </c>
      <c r="I239" s="490" t="s">
        <v>1467</v>
      </c>
      <c r="J239" s="524">
        <v>13861</v>
      </c>
      <c r="K239" s="524">
        <v>71781</v>
      </c>
      <c r="L239" s="466">
        <v>1122726</v>
      </c>
      <c r="M239" s="464">
        <v>1194544</v>
      </c>
    </row>
    <row r="240" spans="2:13" ht="10.5" customHeight="1" x14ac:dyDescent="0.2">
      <c r="B240" s="299"/>
      <c r="C240" s="519"/>
      <c r="D240" s="519"/>
      <c r="E240" s="524"/>
      <c r="F240" s="519"/>
      <c r="G240" s="479"/>
      <c r="H240" s="519"/>
      <c r="I240" s="490"/>
      <c r="J240" s="524"/>
      <c r="K240" s="524"/>
      <c r="L240" s="524"/>
      <c r="M240" s="518"/>
    </row>
    <row r="241" spans="2:14" ht="10.5" customHeight="1" x14ac:dyDescent="0.2">
      <c r="B241" s="299" t="s">
        <v>1230</v>
      </c>
      <c r="C241" s="519">
        <v>204894</v>
      </c>
      <c r="D241" s="1376">
        <v>22660</v>
      </c>
      <c r="E241" s="524">
        <v>13067</v>
      </c>
      <c r="F241" s="519">
        <v>15582</v>
      </c>
      <c r="G241" s="479" t="s">
        <v>1469</v>
      </c>
      <c r="H241" s="519">
        <v>137733</v>
      </c>
      <c r="I241" s="490" t="s">
        <v>1468</v>
      </c>
      <c r="J241" s="524">
        <v>14961</v>
      </c>
      <c r="K241" s="524">
        <v>73169</v>
      </c>
      <c r="L241" s="466">
        <v>1310998</v>
      </c>
      <c r="M241" s="466">
        <v>1384167</v>
      </c>
    </row>
    <row r="242" spans="2:14" ht="10.5" customHeight="1" x14ac:dyDescent="0.2">
      <c r="B242" s="299" t="s">
        <v>1250</v>
      </c>
      <c r="C242" s="519">
        <v>198773</v>
      </c>
      <c r="D242" s="519">
        <v>23255</v>
      </c>
      <c r="E242" s="524">
        <v>13105</v>
      </c>
      <c r="F242" s="519">
        <v>15730</v>
      </c>
      <c r="G242" s="479" t="s">
        <v>1470</v>
      </c>
      <c r="H242" s="519">
        <v>132464</v>
      </c>
      <c r="I242" s="490" t="s">
        <v>1471</v>
      </c>
      <c r="J242" s="524">
        <v>13333</v>
      </c>
      <c r="K242" s="524">
        <v>59856</v>
      </c>
      <c r="L242" s="466">
        <v>1212499</v>
      </c>
      <c r="M242" s="466">
        <v>1272354</v>
      </c>
    </row>
    <row r="243" spans="2:14" ht="10.5" customHeight="1" x14ac:dyDescent="0.2">
      <c r="B243" s="299" t="s">
        <v>1305</v>
      </c>
      <c r="C243" s="519">
        <v>163326</v>
      </c>
      <c r="D243" s="519">
        <v>24250</v>
      </c>
      <c r="E243" s="524">
        <v>12979</v>
      </c>
      <c r="F243" s="519">
        <v>15940</v>
      </c>
      <c r="G243" s="479" t="s">
        <v>1473</v>
      </c>
      <c r="H243" s="519">
        <v>97720</v>
      </c>
      <c r="I243" s="490" t="s">
        <v>1472</v>
      </c>
      <c r="J243" s="524">
        <v>12478</v>
      </c>
      <c r="K243" s="524">
        <v>42966</v>
      </c>
      <c r="L243" s="466">
        <v>1171679</v>
      </c>
      <c r="M243" s="466">
        <v>1214645</v>
      </c>
    </row>
    <row r="244" spans="2:14" ht="10.5" customHeight="1" x14ac:dyDescent="0.2">
      <c r="B244" s="299" t="s">
        <v>1332</v>
      </c>
      <c r="C244" s="519">
        <v>153265</v>
      </c>
      <c r="D244" s="519">
        <v>19662</v>
      </c>
      <c r="E244" s="524">
        <v>15725</v>
      </c>
      <c r="F244" s="519">
        <v>15343</v>
      </c>
      <c r="G244" s="479" t="s">
        <v>1883</v>
      </c>
      <c r="H244" s="519">
        <v>93946</v>
      </c>
      <c r="I244" s="490">
        <v>2929.01</v>
      </c>
      <c r="J244" s="524">
        <v>12200</v>
      </c>
      <c r="K244" s="524">
        <v>50442</v>
      </c>
      <c r="L244" s="466">
        <v>1141684</v>
      </c>
      <c r="M244" s="466">
        <v>1192126</v>
      </c>
    </row>
    <row r="245" spans="2:14" ht="10.5" customHeight="1" x14ac:dyDescent="0.2">
      <c r="B245" s="300" t="s">
        <v>1857</v>
      </c>
      <c r="C245" s="520">
        <v>172330</v>
      </c>
      <c r="D245" s="520">
        <v>22220</v>
      </c>
      <c r="E245" s="525">
        <v>15062</v>
      </c>
      <c r="F245" s="520">
        <v>16341</v>
      </c>
      <c r="G245" s="487" t="s">
        <v>1884</v>
      </c>
      <c r="H245" s="520">
        <v>108459</v>
      </c>
      <c r="I245" s="491" t="s">
        <v>1885</v>
      </c>
      <c r="J245" s="525">
        <v>1162</v>
      </c>
      <c r="K245" s="525">
        <v>68973</v>
      </c>
      <c r="L245" s="461">
        <v>1197881</v>
      </c>
      <c r="M245" s="461">
        <v>1266854</v>
      </c>
      <c r="N245" s="56"/>
    </row>
    <row r="246" spans="2:14" ht="6" customHeight="1" x14ac:dyDescent="0.2">
      <c r="B246" s="1103"/>
      <c r="C246" s="1163"/>
      <c r="D246" s="1163"/>
      <c r="E246" s="531"/>
      <c r="F246" s="1163"/>
      <c r="G246" s="748"/>
      <c r="H246" s="1163"/>
      <c r="I246" s="927"/>
      <c r="J246" s="531"/>
      <c r="K246" s="531"/>
      <c r="L246" s="1123"/>
      <c r="M246" s="1123"/>
      <c r="N246" s="58"/>
    </row>
    <row r="247" spans="2:14" ht="10.5" customHeight="1" x14ac:dyDescent="0.2">
      <c r="B247" s="1097" t="s">
        <v>1852</v>
      </c>
      <c r="C247" s="1097"/>
      <c r="D247" s="1097"/>
      <c r="E247" s="1097"/>
      <c r="F247" s="1097"/>
      <c r="G247" s="1097"/>
      <c r="H247" s="1097"/>
    </row>
    <row r="248" spans="2:14" ht="10.5" customHeight="1" x14ac:dyDescent="0.2">
      <c r="B248" s="1097" t="s">
        <v>1118</v>
      </c>
      <c r="C248" s="1097"/>
      <c r="D248" s="1097"/>
      <c r="E248" s="1097"/>
      <c r="F248" s="1097"/>
      <c r="G248" s="1097"/>
      <c r="H248" s="1097"/>
    </row>
    <row r="249" spans="2:14" ht="10.5" customHeight="1" x14ac:dyDescent="0.2">
      <c r="B249" s="1097" t="s">
        <v>1119</v>
      </c>
      <c r="C249" s="1097"/>
      <c r="D249" s="1097"/>
      <c r="E249" s="1097"/>
      <c r="F249" s="1097"/>
      <c r="G249" s="1097"/>
      <c r="H249" s="1097"/>
    </row>
    <row r="250" spans="2:14" ht="10.5" customHeight="1" x14ac:dyDescent="0.2">
      <c r="B250" s="1097" t="s">
        <v>1120</v>
      </c>
      <c r="C250" s="1097"/>
      <c r="D250" s="1097"/>
      <c r="E250" s="1097"/>
      <c r="F250" s="1097"/>
      <c r="G250" s="1097"/>
      <c r="H250" s="1097"/>
    </row>
    <row r="251" spans="2:14" ht="10.5" customHeight="1" x14ac:dyDescent="0.2">
      <c r="B251" s="1891" t="s">
        <v>1231</v>
      </c>
      <c r="C251" s="1891"/>
      <c r="D251" s="1891"/>
      <c r="E251" s="1891"/>
      <c r="F251" s="1891"/>
      <c r="G251" s="1891"/>
      <c r="H251" s="1891"/>
    </row>
    <row r="252" spans="2:14" ht="10.5" customHeight="1" x14ac:dyDescent="0.2">
      <c r="B252" s="1102" t="s">
        <v>1121</v>
      </c>
      <c r="C252" s="1102"/>
      <c r="D252" s="1102"/>
      <c r="E252" s="1102"/>
      <c r="F252" s="1102"/>
      <c r="G252" s="1102"/>
      <c r="H252" s="1102"/>
    </row>
    <row r="253" spans="2:14" ht="10.5" customHeight="1" x14ac:dyDescent="0.2">
      <c r="B253" s="1102" t="s">
        <v>1122</v>
      </c>
      <c r="C253" s="1102"/>
      <c r="D253" s="1102"/>
      <c r="E253" s="1102"/>
      <c r="F253" s="1372"/>
      <c r="G253" s="1372"/>
      <c r="H253" s="1372"/>
    </row>
    <row r="254" spans="2:14" ht="10.5" customHeight="1" x14ac:dyDescent="0.2">
      <c r="B254" s="1372" t="s">
        <v>1621</v>
      </c>
      <c r="C254" s="1372"/>
      <c r="D254" s="1372"/>
      <c r="E254" s="1372"/>
      <c r="F254" s="1102"/>
      <c r="G254" s="1102"/>
      <c r="H254" s="1102"/>
    </row>
    <row r="255" spans="2:14" ht="10.5" customHeight="1" x14ac:dyDescent="0.2">
      <c r="B255" s="1097" t="s">
        <v>1115</v>
      </c>
      <c r="C255" s="1097"/>
      <c r="D255" s="1097"/>
      <c r="E255" s="1097"/>
      <c r="F255" s="1097"/>
      <c r="G255" s="1097"/>
      <c r="H255" s="1097"/>
    </row>
    <row r="256" spans="2:14" ht="10.5" customHeight="1" x14ac:dyDescent="0.2">
      <c r="B256" s="1099"/>
      <c r="C256" s="208"/>
      <c r="D256" s="208"/>
      <c r="E256" s="208"/>
      <c r="F256" s="208"/>
      <c r="G256" s="208"/>
      <c r="H256" s="208"/>
    </row>
    <row r="257" spans="1:13" ht="10.5" customHeight="1" x14ac:dyDescent="0.2">
      <c r="B257" s="1099"/>
      <c r="C257" s="208"/>
      <c r="D257" s="208"/>
      <c r="E257" s="208"/>
      <c r="F257" s="208"/>
      <c r="G257" s="208"/>
      <c r="H257" s="208"/>
    </row>
    <row r="258" spans="1:13" ht="10.5" customHeight="1" x14ac:dyDescent="0.2">
      <c r="B258" s="47"/>
    </row>
    <row r="259" spans="1:13" ht="10.5" customHeight="1" x14ac:dyDescent="0.2">
      <c r="B259" s="47"/>
      <c r="C259" s="50"/>
      <c r="D259" s="50"/>
      <c r="E259" s="50"/>
      <c r="F259" s="50"/>
      <c r="G259" s="50"/>
      <c r="H259" s="50"/>
      <c r="I259" s="50"/>
      <c r="J259" s="50"/>
      <c r="K259" s="50"/>
      <c r="L259" s="50"/>
      <c r="M259" s="50"/>
    </row>
    <row r="260" spans="1:13" ht="11.45" customHeight="1" x14ac:dyDescent="0.2">
      <c r="B260" s="59" t="s">
        <v>1712</v>
      </c>
      <c r="D260" s="69"/>
      <c r="E260" s="69"/>
    </row>
    <row r="261" spans="1:13" ht="11.25" customHeight="1" x14ac:dyDescent="0.2">
      <c r="B261" s="1763" t="s">
        <v>820</v>
      </c>
      <c r="C261" s="1756" t="s">
        <v>255</v>
      </c>
      <c r="D261" s="1787" t="s">
        <v>925</v>
      </c>
      <c r="E261" s="1789"/>
      <c r="F261" s="1787" t="s">
        <v>104</v>
      </c>
      <c r="G261" s="1789"/>
      <c r="H261" s="1787" t="s">
        <v>404</v>
      </c>
      <c r="I261" s="1789"/>
      <c r="J261" s="244" t="s">
        <v>405</v>
      </c>
      <c r="K261" s="1787" t="s">
        <v>232</v>
      </c>
      <c r="L261" s="1789"/>
      <c r="M261" s="1756" t="s">
        <v>406</v>
      </c>
    </row>
    <row r="262" spans="1:13" ht="24" customHeight="1" x14ac:dyDescent="0.2">
      <c r="B262" s="1781"/>
      <c r="C262" s="1757"/>
      <c r="D262" s="244" t="s">
        <v>407</v>
      </c>
      <c r="E262" s="260" t="s">
        <v>408</v>
      </c>
      <c r="F262" s="260" t="s">
        <v>407</v>
      </c>
      <c r="G262" s="260" t="s">
        <v>409</v>
      </c>
      <c r="H262" s="260" t="s">
        <v>407</v>
      </c>
      <c r="I262" s="260" t="s">
        <v>408</v>
      </c>
      <c r="J262" s="260" t="s">
        <v>410</v>
      </c>
      <c r="K262" s="260" t="s">
        <v>46</v>
      </c>
      <c r="L262" s="260" t="s">
        <v>47</v>
      </c>
      <c r="M262" s="1757"/>
    </row>
    <row r="263" spans="1:13" ht="11.45" customHeight="1" x14ac:dyDescent="0.2">
      <c r="B263" s="1764"/>
      <c r="C263" s="1753" t="s">
        <v>1092</v>
      </c>
      <c r="D263" s="1755"/>
      <c r="E263" s="397" t="s">
        <v>795</v>
      </c>
      <c r="F263" s="397" t="s">
        <v>1092</v>
      </c>
      <c r="G263" s="397" t="s">
        <v>795</v>
      </c>
      <c r="H263" s="397" t="s">
        <v>1092</v>
      </c>
      <c r="I263" s="397" t="s">
        <v>795</v>
      </c>
      <c r="J263" s="397" t="s">
        <v>1092</v>
      </c>
      <c r="K263" s="1753" t="s">
        <v>441</v>
      </c>
      <c r="L263" s="1754"/>
      <c r="M263" s="1755"/>
    </row>
    <row r="264" spans="1:13" ht="10.5" customHeight="1" x14ac:dyDescent="0.2">
      <c r="B264" s="370" t="s">
        <v>682</v>
      </c>
      <c r="C264" s="519">
        <v>19376</v>
      </c>
      <c r="D264" s="526">
        <v>4751</v>
      </c>
      <c r="E264" s="526">
        <v>1095</v>
      </c>
      <c r="F264" s="526">
        <v>13102</v>
      </c>
      <c r="G264" s="489">
        <v>3502.98</v>
      </c>
      <c r="H264" s="464">
        <v>802</v>
      </c>
      <c r="I264" s="477">
        <v>116.51</v>
      </c>
      <c r="J264" s="464" t="s">
        <v>319</v>
      </c>
      <c r="K264" s="464" t="s">
        <v>319</v>
      </c>
      <c r="L264" s="464">
        <v>51081</v>
      </c>
      <c r="M264" s="464">
        <f t="shared" ref="M264:M291" si="0">SUM(K264:L264)</f>
        <v>51081</v>
      </c>
    </row>
    <row r="265" spans="1:13" ht="10.5" customHeight="1" x14ac:dyDescent="0.2">
      <c r="B265" s="370" t="s">
        <v>683</v>
      </c>
      <c r="C265" s="519">
        <v>18151</v>
      </c>
      <c r="D265" s="526">
        <v>3516</v>
      </c>
      <c r="E265" s="526">
        <v>1409</v>
      </c>
      <c r="F265" s="526">
        <v>13081</v>
      </c>
      <c r="G265" s="489">
        <v>3791.76</v>
      </c>
      <c r="H265" s="464">
        <v>1020</v>
      </c>
      <c r="I265" s="477">
        <v>185.63</v>
      </c>
      <c r="J265" s="464" t="s">
        <v>319</v>
      </c>
      <c r="K265" s="464" t="s">
        <v>319</v>
      </c>
      <c r="L265" s="464">
        <v>54639</v>
      </c>
      <c r="M265" s="464">
        <f t="shared" si="0"/>
        <v>54639</v>
      </c>
    </row>
    <row r="266" spans="1:13" ht="10.5" customHeight="1" x14ac:dyDescent="0.2">
      <c r="B266" s="370" t="s">
        <v>397</v>
      </c>
      <c r="C266" s="519">
        <v>18583</v>
      </c>
      <c r="D266" s="526">
        <v>5110</v>
      </c>
      <c r="E266" s="526">
        <v>1340</v>
      </c>
      <c r="F266" s="526">
        <v>11939</v>
      </c>
      <c r="G266" s="489">
        <v>3887.88</v>
      </c>
      <c r="H266" s="464">
        <v>758</v>
      </c>
      <c r="I266" s="477">
        <v>181.1</v>
      </c>
      <c r="J266" s="464" t="s">
        <v>319</v>
      </c>
      <c r="K266" s="464" t="s">
        <v>319</v>
      </c>
      <c r="L266" s="464">
        <v>53258</v>
      </c>
      <c r="M266" s="464">
        <f t="shared" si="0"/>
        <v>53258</v>
      </c>
    </row>
    <row r="267" spans="1:13" ht="10.5" customHeight="1" x14ac:dyDescent="0.2">
      <c r="B267" s="370" t="s">
        <v>398</v>
      </c>
      <c r="C267" s="519">
        <v>27862</v>
      </c>
      <c r="D267" s="526">
        <v>5622</v>
      </c>
      <c r="E267" s="526">
        <v>1238</v>
      </c>
      <c r="F267" s="526">
        <v>18130</v>
      </c>
      <c r="G267" s="489">
        <v>3888.43</v>
      </c>
      <c r="H267" s="464">
        <v>3256</v>
      </c>
      <c r="I267" s="477">
        <v>283.95999999999998</v>
      </c>
      <c r="J267" s="464" t="s">
        <v>319</v>
      </c>
      <c r="K267" s="464" t="s">
        <v>319</v>
      </c>
      <c r="L267" s="464">
        <v>78237</v>
      </c>
      <c r="M267" s="464">
        <f t="shared" si="0"/>
        <v>78237</v>
      </c>
    </row>
    <row r="268" spans="1:13" ht="10.5" customHeight="1" x14ac:dyDescent="0.2">
      <c r="A268" s="1952">
        <v>39</v>
      </c>
      <c r="B268" s="370" t="s">
        <v>399</v>
      </c>
      <c r="C268" s="519">
        <v>29417</v>
      </c>
      <c r="D268" s="526">
        <v>5936</v>
      </c>
      <c r="E268" s="526">
        <v>1466</v>
      </c>
      <c r="F268" s="526">
        <v>22000</v>
      </c>
      <c r="G268" s="489">
        <v>3361.7</v>
      </c>
      <c r="H268" s="464">
        <v>579</v>
      </c>
      <c r="I268" s="477">
        <v>246.07</v>
      </c>
      <c r="J268" s="464" t="s">
        <v>319</v>
      </c>
      <c r="K268" s="464" t="s">
        <v>319</v>
      </c>
      <c r="L268" s="464">
        <v>82621</v>
      </c>
      <c r="M268" s="464">
        <f t="shared" si="0"/>
        <v>82621</v>
      </c>
    </row>
    <row r="269" spans="1:13" ht="10.5" customHeight="1" x14ac:dyDescent="0.2">
      <c r="A269" s="1952"/>
      <c r="B269" s="370"/>
      <c r="C269" s="519"/>
      <c r="D269" s="526"/>
      <c r="E269" s="526"/>
      <c r="F269" s="526"/>
      <c r="G269" s="489"/>
      <c r="H269" s="464"/>
      <c r="I269" s="477"/>
      <c r="J269" s="464"/>
      <c r="K269" s="464"/>
      <c r="L269" s="464"/>
      <c r="M269" s="464"/>
    </row>
    <row r="270" spans="1:13" ht="10.5" customHeight="1" x14ac:dyDescent="0.2">
      <c r="B270" s="370" t="s">
        <v>280</v>
      </c>
      <c r="C270" s="519">
        <v>33640</v>
      </c>
      <c r="D270" s="526">
        <v>7749</v>
      </c>
      <c r="E270" s="526">
        <v>1471</v>
      </c>
      <c r="F270" s="526">
        <v>24358</v>
      </c>
      <c r="G270" s="489">
        <v>3946.8</v>
      </c>
      <c r="H270" s="464">
        <v>357</v>
      </c>
      <c r="I270" s="477">
        <v>249.66</v>
      </c>
      <c r="J270" s="464" t="s">
        <v>319</v>
      </c>
      <c r="K270" s="464" t="s">
        <v>319</v>
      </c>
      <c r="L270" s="464">
        <v>107384</v>
      </c>
      <c r="M270" s="464">
        <f t="shared" si="0"/>
        <v>107384</v>
      </c>
    </row>
    <row r="271" spans="1:13" ht="10.5" customHeight="1" x14ac:dyDescent="0.2">
      <c r="B271" s="370" t="s">
        <v>281</v>
      </c>
      <c r="C271" s="519">
        <v>36317</v>
      </c>
      <c r="D271" s="526">
        <v>6556</v>
      </c>
      <c r="E271" s="526">
        <v>1620</v>
      </c>
      <c r="F271" s="526">
        <v>28459</v>
      </c>
      <c r="G271" s="489">
        <v>3782.79</v>
      </c>
      <c r="H271" s="464">
        <v>307</v>
      </c>
      <c r="I271" s="477">
        <v>230.57</v>
      </c>
      <c r="J271" s="464" t="s">
        <v>319</v>
      </c>
      <c r="K271" s="464" t="s">
        <v>319</v>
      </c>
      <c r="L271" s="464">
        <v>118123</v>
      </c>
      <c r="M271" s="464">
        <f t="shared" si="0"/>
        <v>118123</v>
      </c>
    </row>
    <row r="272" spans="1:13" ht="10.5" customHeight="1" x14ac:dyDescent="0.2">
      <c r="B272" s="370" t="s">
        <v>282</v>
      </c>
      <c r="C272" s="519">
        <v>37011</v>
      </c>
      <c r="D272" s="526">
        <v>5826</v>
      </c>
      <c r="E272" s="526">
        <v>1772</v>
      </c>
      <c r="F272" s="526">
        <v>30258</v>
      </c>
      <c r="G272" s="489">
        <v>4447.67</v>
      </c>
      <c r="H272" s="464">
        <v>42</v>
      </c>
      <c r="I272" s="477">
        <v>269.52</v>
      </c>
      <c r="J272" s="464" t="s">
        <v>319</v>
      </c>
      <c r="K272" s="464" t="s">
        <v>319</v>
      </c>
      <c r="L272" s="464">
        <v>144698</v>
      </c>
      <c r="M272" s="464">
        <f t="shared" si="0"/>
        <v>144698</v>
      </c>
    </row>
    <row r="273" spans="2:13" ht="10.5" customHeight="1" x14ac:dyDescent="0.2">
      <c r="B273" s="370" t="s">
        <v>283</v>
      </c>
      <c r="C273" s="519">
        <v>47282</v>
      </c>
      <c r="D273" s="526">
        <v>8325</v>
      </c>
      <c r="E273" s="526">
        <v>1850</v>
      </c>
      <c r="F273" s="526">
        <v>37623</v>
      </c>
      <c r="G273" s="489">
        <v>4244.3999999999996</v>
      </c>
      <c r="H273" s="464">
        <v>69</v>
      </c>
      <c r="I273" s="477">
        <v>179.92</v>
      </c>
      <c r="J273" s="464" t="s">
        <v>319</v>
      </c>
      <c r="K273" s="464" t="s">
        <v>319</v>
      </c>
      <c r="L273" s="464">
        <v>174781</v>
      </c>
      <c r="M273" s="464">
        <f t="shared" si="0"/>
        <v>174781</v>
      </c>
    </row>
    <row r="274" spans="2:13" ht="10.5" customHeight="1" x14ac:dyDescent="0.2">
      <c r="B274" s="370" t="s">
        <v>239</v>
      </c>
      <c r="C274" s="519">
        <v>32911</v>
      </c>
      <c r="D274" s="526">
        <v>6822</v>
      </c>
      <c r="E274" s="526">
        <v>2061</v>
      </c>
      <c r="F274" s="526">
        <v>25014</v>
      </c>
      <c r="G274" s="489">
        <v>8077.49</v>
      </c>
      <c r="H274" s="464">
        <v>39</v>
      </c>
      <c r="I274" s="477">
        <v>379.1</v>
      </c>
      <c r="J274" s="464" t="s">
        <v>319</v>
      </c>
      <c r="K274" s="464" t="s">
        <v>319</v>
      </c>
      <c r="L274" s="464">
        <v>215830</v>
      </c>
      <c r="M274" s="464">
        <f t="shared" si="0"/>
        <v>215830</v>
      </c>
    </row>
    <row r="275" spans="2:13" ht="10.5" customHeight="1" x14ac:dyDescent="0.2">
      <c r="B275" s="370"/>
      <c r="C275" s="519"/>
      <c r="D275" s="526"/>
      <c r="E275" s="526"/>
      <c r="F275" s="526"/>
      <c r="G275" s="489"/>
      <c r="H275" s="464"/>
      <c r="I275" s="477"/>
      <c r="J275" s="464"/>
      <c r="K275" s="464"/>
      <c r="L275" s="464"/>
      <c r="M275" s="464"/>
    </row>
    <row r="276" spans="2:13" ht="10.5" customHeight="1" x14ac:dyDescent="0.2">
      <c r="B276" s="539" t="s">
        <v>284</v>
      </c>
      <c r="C276" s="519">
        <v>38235</v>
      </c>
      <c r="D276" s="526">
        <v>6983</v>
      </c>
      <c r="E276" s="526">
        <v>2139</v>
      </c>
      <c r="F276" s="526">
        <v>30165</v>
      </c>
      <c r="G276" s="489">
        <v>8077.33</v>
      </c>
      <c r="H276" s="464">
        <v>27</v>
      </c>
      <c r="I276" s="477">
        <v>196.45</v>
      </c>
      <c r="J276" s="464" t="s">
        <v>319</v>
      </c>
      <c r="K276" s="464" t="s">
        <v>319</v>
      </c>
      <c r="L276" s="464">
        <v>258279</v>
      </c>
      <c r="M276" s="464">
        <f t="shared" si="0"/>
        <v>258279</v>
      </c>
    </row>
    <row r="277" spans="2:13" ht="10.5" customHeight="1" x14ac:dyDescent="0.2">
      <c r="B277" s="539" t="s">
        <v>285</v>
      </c>
      <c r="C277" s="519">
        <v>38728</v>
      </c>
      <c r="D277" s="526">
        <v>6830</v>
      </c>
      <c r="E277" s="526">
        <v>2369</v>
      </c>
      <c r="F277" s="519">
        <v>30861</v>
      </c>
      <c r="G277" s="490">
        <v>5595.72</v>
      </c>
      <c r="H277" s="466" t="s">
        <v>319</v>
      </c>
      <c r="I277" s="479" t="s">
        <v>319</v>
      </c>
      <c r="J277" s="466" t="s">
        <v>319</v>
      </c>
      <c r="K277" s="466" t="s">
        <v>319</v>
      </c>
      <c r="L277" s="466">
        <v>188529</v>
      </c>
      <c r="M277" s="464">
        <f t="shared" si="0"/>
        <v>188529</v>
      </c>
    </row>
    <row r="278" spans="2:13" ht="10.5" customHeight="1" x14ac:dyDescent="0.2">
      <c r="B278" s="455" t="s">
        <v>238</v>
      </c>
      <c r="C278" s="519">
        <v>58336</v>
      </c>
      <c r="D278" s="526">
        <v>12204</v>
      </c>
      <c r="E278" s="526">
        <v>2315</v>
      </c>
      <c r="F278" s="519">
        <v>41922</v>
      </c>
      <c r="G278" s="490">
        <v>5316.03</v>
      </c>
      <c r="H278" s="466">
        <v>2357</v>
      </c>
      <c r="I278" s="479">
        <v>101.4</v>
      </c>
      <c r="J278" s="466" t="s">
        <v>319</v>
      </c>
      <c r="K278" s="466" t="s">
        <v>319</v>
      </c>
      <c r="L278" s="466">
        <v>250759</v>
      </c>
      <c r="M278" s="464">
        <f t="shared" si="0"/>
        <v>250759</v>
      </c>
    </row>
    <row r="279" spans="2:13" ht="10.5" customHeight="1" x14ac:dyDescent="0.2">
      <c r="B279" s="455" t="s">
        <v>638</v>
      </c>
      <c r="C279" s="519">
        <v>59866</v>
      </c>
      <c r="D279" s="526">
        <v>12190</v>
      </c>
      <c r="E279" s="526">
        <v>2622</v>
      </c>
      <c r="F279" s="519">
        <v>44108</v>
      </c>
      <c r="G279" s="490">
        <v>5600.47</v>
      </c>
      <c r="H279" s="466">
        <v>1717</v>
      </c>
      <c r="I279" s="479">
        <v>210.88</v>
      </c>
      <c r="J279" s="466" t="s">
        <v>319</v>
      </c>
      <c r="K279" s="466" t="s">
        <v>319</v>
      </c>
      <c r="L279" s="466">
        <v>278687</v>
      </c>
      <c r="M279" s="464">
        <f t="shared" si="0"/>
        <v>278687</v>
      </c>
    </row>
    <row r="280" spans="2:13" ht="10.5" customHeight="1" x14ac:dyDescent="0.2">
      <c r="B280" s="455" t="s">
        <v>666</v>
      </c>
      <c r="C280" s="519">
        <v>55221</v>
      </c>
      <c r="D280" s="526">
        <v>10928</v>
      </c>
      <c r="E280" s="526">
        <v>2657</v>
      </c>
      <c r="F280" s="519">
        <v>39663</v>
      </c>
      <c r="G280" s="490">
        <v>5553.8</v>
      </c>
      <c r="H280" s="466">
        <v>2299</v>
      </c>
      <c r="I280" s="479">
        <v>136.6</v>
      </c>
      <c r="J280" s="466" t="s">
        <v>319</v>
      </c>
      <c r="K280" s="466" t="s">
        <v>319</v>
      </c>
      <c r="L280" s="466">
        <v>248850</v>
      </c>
      <c r="M280" s="464">
        <f t="shared" si="0"/>
        <v>248850</v>
      </c>
    </row>
    <row r="281" spans="2:13" ht="10.5" customHeight="1" x14ac:dyDescent="0.2">
      <c r="B281" s="455"/>
      <c r="C281" s="519"/>
      <c r="D281" s="526"/>
      <c r="E281" s="526"/>
      <c r="F281" s="519"/>
      <c r="G281" s="490"/>
      <c r="H281" s="466"/>
      <c r="I281" s="479"/>
      <c r="J281" s="466"/>
      <c r="K281" s="466"/>
      <c r="L281" s="466"/>
      <c r="M281" s="466"/>
    </row>
    <row r="282" spans="2:13" ht="10.5" customHeight="1" x14ac:dyDescent="0.2">
      <c r="B282" s="370" t="s">
        <v>444</v>
      </c>
      <c r="C282" s="519">
        <v>39018</v>
      </c>
      <c r="D282" s="519">
        <v>7657</v>
      </c>
      <c r="E282" s="526">
        <v>3973</v>
      </c>
      <c r="F282" s="519">
        <v>27906</v>
      </c>
      <c r="G282" s="490">
        <v>5902.59</v>
      </c>
      <c r="H282" s="466">
        <v>1696</v>
      </c>
      <c r="I282" s="479">
        <v>98.94</v>
      </c>
      <c r="J282" s="466" t="s">
        <v>319</v>
      </c>
      <c r="K282" s="466" t="s">
        <v>319</v>
      </c>
      <c r="L282" s="466">
        <v>194671</v>
      </c>
      <c r="M282" s="464">
        <f t="shared" si="0"/>
        <v>194671</v>
      </c>
    </row>
    <row r="283" spans="2:13" ht="10.5" customHeight="1" x14ac:dyDescent="0.2">
      <c r="B283" s="455" t="s">
        <v>332</v>
      </c>
      <c r="C283" s="519">
        <v>54908</v>
      </c>
      <c r="D283" s="519">
        <v>10502</v>
      </c>
      <c r="E283" s="526">
        <v>3548</v>
      </c>
      <c r="F283" s="519">
        <v>40689</v>
      </c>
      <c r="G283" s="490">
        <v>5836</v>
      </c>
      <c r="H283" s="466">
        <v>2122</v>
      </c>
      <c r="I283" s="479">
        <v>119.74</v>
      </c>
      <c r="J283" s="466" t="s">
        <v>319</v>
      </c>
      <c r="K283" s="466" t="s">
        <v>319</v>
      </c>
      <c r="L283" s="466">
        <v>274198</v>
      </c>
      <c r="M283" s="464">
        <f t="shared" si="0"/>
        <v>274198</v>
      </c>
    </row>
    <row r="284" spans="2:13" ht="10.5" customHeight="1" x14ac:dyDescent="0.2">
      <c r="B284" s="455" t="s">
        <v>716</v>
      </c>
      <c r="C284" s="519">
        <v>62720</v>
      </c>
      <c r="D284" s="519">
        <v>12914</v>
      </c>
      <c r="E284" s="526">
        <v>3614</v>
      </c>
      <c r="F284" s="519">
        <v>46639</v>
      </c>
      <c r="G284" s="490">
        <v>6243.32</v>
      </c>
      <c r="H284" s="466">
        <v>1206</v>
      </c>
      <c r="I284" s="479">
        <v>150</v>
      </c>
      <c r="J284" s="466" t="s">
        <v>319</v>
      </c>
      <c r="K284" s="466" t="s">
        <v>319</v>
      </c>
      <c r="L284" s="466">
        <v>337057</v>
      </c>
      <c r="M284" s="464">
        <f t="shared" si="0"/>
        <v>337057</v>
      </c>
    </row>
    <row r="285" spans="2:13" ht="10.5" customHeight="1" x14ac:dyDescent="0.2">
      <c r="B285" s="455" t="s">
        <v>438</v>
      </c>
      <c r="C285" s="519">
        <v>59961</v>
      </c>
      <c r="D285" s="519">
        <v>10166</v>
      </c>
      <c r="E285" s="526">
        <v>4622</v>
      </c>
      <c r="F285" s="519">
        <v>46713</v>
      </c>
      <c r="G285" s="490">
        <v>7739.36</v>
      </c>
      <c r="H285" s="466">
        <v>1538</v>
      </c>
      <c r="I285" s="479">
        <v>375.22</v>
      </c>
      <c r="J285" s="466" t="s">
        <v>319</v>
      </c>
      <c r="K285" s="466" t="s">
        <v>319</v>
      </c>
      <c r="L285" s="466">
        <v>408115</v>
      </c>
      <c r="M285" s="464">
        <f t="shared" si="0"/>
        <v>408115</v>
      </c>
    </row>
    <row r="286" spans="2:13" ht="10.5" customHeight="1" x14ac:dyDescent="0.2">
      <c r="B286" s="280">
        <v>40087</v>
      </c>
      <c r="C286" s="519">
        <v>56009</v>
      </c>
      <c r="D286" s="519">
        <v>11669</v>
      </c>
      <c r="E286" s="519">
        <v>4531</v>
      </c>
      <c r="F286" s="519">
        <v>41353</v>
      </c>
      <c r="G286" s="490">
        <v>8112.28</v>
      </c>
      <c r="H286" s="466">
        <v>1215</v>
      </c>
      <c r="I286" s="479">
        <v>202.64</v>
      </c>
      <c r="J286" s="466" t="s">
        <v>319</v>
      </c>
      <c r="K286" s="466" t="s">
        <v>319</v>
      </c>
      <c r="L286" s="466">
        <v>387484</v>
      </c>
      <c r="M286" s="464">
        <f t="shared" si="0"/>
        <v>387484</v>
      </c>
    </row>
    <row r="287" spans="2:13" ht="10.5" customHeight="1" x14ac:dyDescent="0.2">
      <c r="B287" s="455"/>
      <c r="C287" s="519"/>
      <c r="D287" s="519"/>
      <c r="E287" s="519"/>
      <c r="F287" s="519"/>
      <c r="G287" s="490"/>
      <c r="H287" s="466"/>
      <c r="I287" s="479"/>
      <c r="J287" s="466"/>
      <c r="K287" s="466"/>
      <c r="L287" s="466"/>
      <c r="M287" s="466"/>
    </row>
    <row r="288" spans="2:13" ht="10.5" customHeight="1" x14ac:dyDescent="0.2">
      <c r="B288" s="299" t="s">
        <v>290</v>
      </c>
      <c r="C288" s="519">
        <v>67087</v>
      </c>
      <c r="D288" s="519">
        <v>13599</v>
      </c>
      <c r="E288" s="519">
        <v>4747</v>
      </c>
      <c r="F288" s="519">
        <v>49331</v>
      </c>
      <c r="G288" s="490">
        <v>9709.44</v>
      </c>
      <c r="H288" s="466">
        <v>2156</v>
      </c>
      <c r="I288" s="479">
        <v>292.73</v>
      </c>
      <c r="J288" s="466" t="s">
        <v>319</v>
      </c>
      <c r="K288" s="466" t="s">
        <v>319</v>
      </c>
      <c r="L288" s="466">
        <v>543269</v>
      </c>
      <c r="M288" s="464">
        <f t="shared" si="0"/>
        <v>543269</v>
      </c>
    </row>
    <row r="289" spans="2:13" ht="10.5" customHeight="1" x14ac:dyDescent="0.2">
      <c r="B289" s="299" t="s">
        <v>293</v>
      </c>
      <c r="C289" s="519">
        <v>61176</v>
      </c>
      <c r="D289" s="519">
        <v>13249</v>
      </c>
      <c r="E289" s="519">
        <v>5194</v>
      </c>
      <c r="F289" s="519">
        <v>44203</v>
      </c>
      <c r="G289" s="490">
        <v>10383.85</v>
      </c>
      <c r="H289" s="466">
        <v>1712</v>
      </c>
      <c r="I289" s="479">
        <v>274.5</v>
      </c>
      <c r="J289" s="466" t="s">
        <v>319</v>
      </c>
      <c r="K289" s="466" t="s">
        <v>319</v>
      </c>
      <c r="L289" s="466">
        <v>526845</v>
      </c>
      <c r="M289" s="464">
        <f t="shared" si="0"/>
        <v>526845</v>
      </c>
    </row>
    <row r="290" spans="2:13" ht="10.5" customHeight="1" x14ac:dyDescent="0.2">
      <c r="B290" s="299" t="s">
        <v>1153</v>
      </c>
      <c r="C290" s="519">
        <v>75733</v>
      </c>
      <c r="D290" s="519">
        <v>16447</v>
      </c>
      <c r="E290" s="519">
        <v>4984</v>
      </c>
      <c r="F290" s="519">
        <v>53467</v>
      </c>
      <c r="G290" s="490">
        <v>10861.41</v>
      </c>
      <c r="H290" s="466">
        <v>3322</v>
      </c>
      <c r="I290" s="479">
        <v>316.68</v>
      </c>
      <c r="J290" s="466" t="s">
        <v>319</v>
      </c>
      <c r="K290" s="466" t="s">
        <v>319</v>
      </c>
      <c r="L290" s="466">
        <v>662032</v>
      </c>
      <c r="M290" s="464">
        <f t="shared" si="0"/>
        <v>662032</v>
      </c>
    </row>
    <row r="291" spans="2:13" ht="10.5" customHeight="1" x14ac:dyDescent="0.2">
      <c r="B291" s="299" t="s">
        <v>1189</v>
      </c>
      <c r="C291" s="519">
        <v>69833</v>
      </c>
      <c r="D291" s="519">
        <v>14766</v>
      </c>
      <c r="E291" s="519">
        <v>5881</v>
      </c>
      <c r="F291" s="519">
        <v>50786</v>
      </c>
      <c r="G291" s="490">
        <v>15389.98</v>
      </c>
      <c r="H291" s="466">
        <v>2038</v>
      </c>
      <c r="I291" s="479">
        <v>310.02</v>
      </c>
      <c r="J291" s="466" t="s">
        <v>319</v>
      </c>
      <c r="K291" s="466" t="s">
        <v>319</v>
      </c>
      <c r="L291" s="466">
        <v>867248</v>
      </c>
      <c r="M291" s="464">
        <f t="shared" si="0"/>
        <v>867248</v>
      </c>
    </row>
    <row r="292" spans="2:13" ht="10.5" customHeight="1" x14ac:dyDescent="0.2">
      <c r="B292" s="299" t="s">
        <v>1190</v>
      </c>
      <c r="C292" s="519">
        <v>81461</v>
      </c>
      <c r="D292" s="519">
        <v>16472</v>
      </c>
      <c r="E292" s="519">
        <v>6516</v>
      </c>
      <c r="F292" s="519">
        <v>60413</v>
      </c>
      <c r="G292" s="490" t="s">
        <v>1474</v>
      </c>
      <c r="H292" s="466">
        <v>2074</v>
      </c>
      <c r="I292" s="479" t="s">
        <v>1475</v>
      </c>
      <c r="J292" s="466" t="s">
        <v>319</v>
      </c>
      <c r="K292" s="466" t="s">
        <v>319</v>
      </c>
      <c r="L292" s="466">
        <v>943471</v>
      </c>
      <c r="M292" s="464">
        <v>943471</v>
      </c>
    </row>
    <row r="293" spans="2:13" ht="10.5" customHeight="1" x14ac:dyDescent="0.2">
      <c r="B293" s="299"/>
      <c r="C293" s="519"/>
      <c r="D293" s="519"/>
      <c r="E293" s="519"/>
      <c r="F293" s="519"/>
      <c r="G293" s="490"/>
      <c r="H293" s="466"/>
      <c r="I293" s="479"/>
      <c r="J293" s="466"/>
      <c r="K293" s="466"/>
      <c r="L293" s="466"/>
      <c r="M293" s="464"/>
    </row>
    <row r="294" spans="2:13" ht="10.5" customHeight="1" x14ac:dyDescent="0.2">
      <c r="B294" s="299" t="s">
        <v>1230</v>
      </c>
      <c r="C294" s="519">
        <v>79552</v>
      </c>
      <c r="D294" s="519">
        <v>16440</v>
      </c>
      <c r="E294" s="519">
        <v>7713</v>
      </c>
      <c r="F294" s="519">
        <v>58139</v>
      </c>
      <c r="G294" s="490" t="s">
        <v>1477</v>
      </c>
      <c r="H294" s="466">
        <v>2476</v>
      </c>
      <c r="I294" s="479" t="s">
        <v>1476</v>
      </c>
      <c r="J294" s="466" t="s">
        <v>319</v>
      </c>
      <c r="K294" s="466" t="s">
        <v>319</v>
      </c>
      <c r="L294" s="464">
        <v>1221486</v>
      </c>
      <c r="M294" s="464">
        <v>1221486</v>
      </c>
    </row>
    <row r="295" spans="2:13" ht="10.5" customHeight="1" x14ac:dyDescent="0.2">
      <c r="B295" s="299" t="s">
        <v>1250</v>
      </c>
      <c r="C295" s="519">
        <v>86715</v>
      </c>
      <c r="D295" s="519">
        <v>16545</v>
      </c>
      <c r="E295" s="519">
        <v>7684</v>
      </c>
      <c r="F295" s="519">
        <v>64833</v>
      </c>
      <c r="G295" s="490" t="s">
        <v>1478</v>
      </c>
      <c r="H295" s="466">
        <v>2824</v>
      </c>
      <c r="I295" s="479" t="s">
        <v>1479</v>
      </c>
      <c r="J295" s="466" t="s">
        <v>319</v>
      </c>
      <c r="K295" s="466" t="s">
        <v>319</v>
      </c>
      <c r="L295" s="466">
        <v>1191621</v>
      </c>
      <c r="M295" s="464">
        <v>1191621</v>
      </c>
    </row>
    <row r="296" spans="2:13" ht="10.5" customHeight="1" x14ac:dyDescent="0.2">
      <c r="B296" s="299" t="s">
        <v>1305</v>
      </c>
      <c r="C296" s="519">
        <v>75184</v>
      </c>
      <c r="D296" s="519">
        <v>17222</v>
      </c>
      <c r="E296" s="519">
        <v>7431</v>
      </c>
      <c r="F296" s="519">
        <v>53808</v>
      </c>
      <c r="G296" s="490" t="s">
        <v>1616</v>
      </c>
      <c r="H296" s="466">
        <v>1539</v>
      </c>
      <c r="I296" s="479">
        <v>499.98</v>
      </c>
      <c r="J296" s="466" t="s">
        <v>319</v>
      </c>
      <c r="K296" s="466" t="s">
        <v>319</v>
      </c>
      <c r="L296" s="466">
        <v>1087143</v>
      </c>
      <c r="M296" s="464">
        <v>1087143</v>
      </c>
    </row>
    <row r="297" spans="2:13" ht="10.5" customHeight="1" x14ac:dyDescent="0.2">
      <c r="B297" s="299" t="s">
        <v>1332</v>
      </c>
      <c r="C297" s="519">
        <v>63678</v>
      </c>
      <c r="D297" s="519">
        <v>12204</v>
      </c>
      <c r="E297" s="519">
        <v>9783</v>
      </c>
      <c r="F297" s="519">
        <v>47442</v>
      </c>
      <c r="G297" s="657" t="s">
        <v>1881</v>
      </c>
      <c r="H297" s="466">
        <v>2179</v>
      </c>
      <c r="I297" s="479">
        <v>500.1</v>
      </c>
      <c r="J297" s="466" t="s">
        <v>319</v>
      </c>
      <c r="K297" s="466" t="s">
        <v>319</v>
      </c>
      <c r="L297" s="466">
        <v>1009572</v>
      </c>
      <c r="M297" s="464">
        <v>1009572</v>
      </c>
    </row>
    <row r="298" spans="2:13" ht="10.5" customHeight="1" x14ac:dyDescent="0.2">
      <c r="B298" s="300" t="s">
        <v>1857</v>
      </c>
      <c r="C298" s="520">
        <v>58765</v>
      </c>
      <c r="D298" s="520">
        <v>13239</v>
      </c>
      <c r="E298" s="520">
        <v>9596</v>
      </c>
      <c r="F298" s="520">
        <v>40195</v>
      </c>
      <c r="G298" s="658" t="s">
        <v>1882</v>
      </c>
      <c r="H298" s="484">
        <v>3320</v>
      </c>
      <c r="I298" s="487" t="s">
        <v>1886</v>
      </c>
      <c r="J298" s="484" t="s">
        <v>319</v>
      </c>
      <c r="K298" s="484" t="s">
        <v>319</v>
      </c>
      <c r="L298" s="484">
        <v>893151</v>
      </c>
      <c r="M298" s="484">
        <v>893151</v>
      </c>
    </row>
    <row r="299" spans="2:13" ht="6" customHeight="1" x14ac:dyDescent="0.2">
      <c r="B299" s="1103"/>
      <c r="C299" s="1163"/>
      <c r="D299" s="1163"/>
      <c r="E299" s="1163"/>
      <c r="F299" s="1163"/>
      <c r="G299" s="927"/>
      <c r="H299" s="540"/>
      <c r="I299" s="748"/>
      <c r="J299" s="540"/>
      <c r="K299" s="540"/>
      <c r="L299" s="540"/>
      <c r="M299" s="540"/>
    </row>
    <row r="300" spans="2:13" ht="10.5" customHeight="1" x14ac:dyDescent="0.2">
      <c r="B300" s="1097" t="s">
        <v>1116</v>
      </c>
      <c r="C300" s="1097"/>
      <c r="D300" s="1097"/>
      <c r="E300" s="1097"/>
      <c r="F300" s="1097"/>
      <c r="G300" s="1097"/>
      <c r="H300" s="1097"/>
      <c r="I300" s="89"/>
    </row>
    <row r="301" spans="2:13" ht="10.5" customHeight="1" x14ac:dyDescent="0.2">
      <c r="B301" s="1097" t="s">
        <v>1117</v>
      </c>
      <c r="C301" s="1097"/>
      <c r="D301" s="1097"/>
      <c r="E301" s="1097"/>
      <c r="F301" s="1097"/>
      <c r="G301" s="1097"/>
      <c r="H301" s="1097"/>
    </row>
    <row r="302" spans="2:13" ht="10.5" customHeight="1" x14ac:dyDescent="0.2">
      <c r="B302" s="1097" t="s">
        <v>1118</v>
      </c>
      <c r="C302" s="1097"/>
      <c r="D302" s="1097"/>
      <c r="E302" s="1097"/>
      <c r="F302" s="1097"/>
      <c r="G302" s="1097"/>
      <c r="H302" s="1097"/>
    </row>
    <row r="303" spans="2:13" ht="10.5" customHeight="1" x14ac:dyDescent="0.2">
      <c r="B303" s="1097" t="s">
        <v>1119</v>
      </c>
      <c r="C303" s="1097"/>
      <c r="D303" s="1097"/>
      <c r="E303" s="1097"/>
      <c r="F303" s="1097"/>
      <c r="G303" s="1097"/>
      <c r="H303" s="1097"/>
    </row>
    <row r="304" spans="2:13" ht="10.5" customHeight="1" x14ac:dyDescent="0.2">
      <c r="B304" s="1097" t="s">
        <v>1120</v>
      </c>
      <c r="C304" s="1097"/>
      <c r="D304" s="1097"/>
      <c r="E304" s="1097"/>
      <c r="F304" s="1097"/>
      <c r="G304" s="1097"/>
      <c r="H304" s="1097"/>
      <c r="L304" s="58"/>
    </row>
    <row r="305" spans="2:13" ht="10.5" customHeight="1" x14ac:dyDescent="0.2">
      <c r="B305" s="1891" t="s">
        <v>1231</v>
      </c>
      <c r="C305" s="1891"/>
      <c r="D305" s="1891"/>
      <c r="E305" s="1891"/>
      <c r="F305" s="1891"/>
      <c r="G305" s="1891"/>
      <c r="H305" s="1891"/>
    </row>
    <row r="306" spans="2:13" ht="10.5" customHeight="1" x14ac:dyDescent="0.2">
      <c r="B306" s="1102" t="s">
        <v>1121</v>
      </c>
      <c r="C306" s="1102"/>
      <c r="D306" s="1102"/>
      <c r="E306" s="1102"/>
      <c r="F306" s="1102"/>
      <c r="G306" s="1102"/>
      <c r="H306" s="1102"/>
    </row>
    <row r="307" spans="2:13" ht="10.5" customHeight="1" x14ac:dyDescent="0.2">
      <c r="B307" s="1102" t="s">
        <v>1122</v>
      </c>
      <c r="C307" s="1102"/>
      <c r="D307" s="1102"/>
      <c r="E307" s="1102"/>
      <c r="F307" s="1372"/>
      <c r="G307" s="1372"/>
      <c r="H307" s="1372"/>
    </row>
    <row r="308" spans="2:13" ht="10.5" customHeight="1" x14ac:dyDescent="0.2">
      <c r="B308" s="1372" t="s">
        <v>1621</v>
      </c>
      <c r="C308" s="1372"/>
      <c r="D308" s="1372"/>
      <c r="E308" s="1372"/>
      <c r="F308" s="1102"/>
      <c r="G308" s="1102"/>
      <c r="H308" s="1102"/>
    </row>
    <row r="309" spans="2:13" ht="10.5" customHeight="1" x14ac:dyDescent="0.2">
      <c r="B309" s="1097" t="s">
        <v>1115</v>
      </c>
      <c r="C309" s="1097"/>
      <c r="D309" s="1097"/>
      <c r="E309" s="1097"/>
      <c r="F309" s="1097"/>
      <c r="G309" s="1097"/>
      <c r="H309" s="1361"/>
    </row>
    <row r="310" spans="2:13" ht="10.5" customHeight="1" x14ac:dyDescent="0.2">
      <c r="B310" s="47"/>
    </row>
    <row r="311" spans="2:13" ht="10.5" customHeight="1" x14ac:dyDescent="0.2">
      <c r="C311" s="50"/>
      <c r="D311" s="50"/>
      <c r="E311" s="50"/>
      <c r="F311" s="50"/>
      <c r="G311" s="50"/>
      <c r="H311" s="50"/>
      <c r="I311" s="50"/>
      <c r="J311" s="50"/>
      <c r="K311" s="50"/>
      <c r="L311" s="50"/>
      <c r="M311" s="50"/>
    </row>
    <row r="312" spans="2:13" ht="11.45" customHeight="1" x14ac:dyDescent="0.2">
      <c r="B312" s="59" t="s">
        <v>1713</v>
      </c>
    </row>
    <row r="313" spans="2:13" ht="11.25" customHeight="1" x14ac:dyDescent="0.2">
      <c r="B313" s="1769" t="s">
        <v>820</v>
      </c>
      <c r="C313" s="1787" t="s">
        <v>212</v>
      </c>
      <c r="D313" s="1964"/>
      <c r="E313" s="1788"/>
      <c r="F313" s="1789"/>
      <c r="G313" s="1787" t="s">
        <v>213</v>
      </c>
      <c r="H313" s="1789"/>
      <c r="I313" s="1787" t="s">
        <v>214</v>
      </c>
      <c r="J313" s="1789"/>
    </row>
    <row r="314" spans="2:13" ht="11.25" customHeight="1" x14ac:dyDescent="0.2">
      <c r="B314" s="1770"/>
      <c r="C314" s="1756" t="s">
        <v>255</v>
      </c>
      <c r="D314" s="1787" t="s">
        <v>729</v>
      </c>
      <c r="E314" s="1789"/>
      <c r="F314" s="1756" t="s">
        <v>406</v>
      </c>
      <c r="G314" s="1756" t="s">
        <v>255</v>
      </c>
      <c r="H314" s="1756" t="s">
        <v>729</v>
      </c>
      <c r="I314" s="1756" t="s">
        <v>255</v>
      </c>
      <c r="J314" s="1756" t="s">
        <v>729</v>
      </c>
    </row>
    <row r="315" spans="2:13" ht="22.5" customHeight="1" x14ac:dyDescent="0.2">
      <c r="B315" s="1770"/>
      <c r="C315" s="1757"/>
      <c r="D315" s="241" t="s">
        <v>829</v>
      </c>
      <c r="E315" s="260" t="s">
        <v>830</v>
      </c>
      <c r="F315" s="1757"/>
      <c r="G315" s="1757"/>
      <c r="H315" s="1757"/>
      <c r="I315" s="1757"/>
      <c r="J315" s="1757"/>
    </row>
    <row r="316" spans="2:13" ht="11.25" customHeight="1" x14ac:dyDescent="0.2">
      <c r="B316" s="1771"/>
      <c r="C316" s="396" t="s">
        <v>1092</v>
      </c>
      <c r="D316" s="1953">
        <v>1000</v>
      </c>
      <c r="E316" s="1954"/>
      <c r="F316" s="1955"/>
      <c r="G316" s="397" t="s">
        <v>1092</v>
      </c>
      <c r="H316" s="62" t="s">
        <v>441</v>
      </c>
      <c r="I316" s="397" t="s">
        <v>1092</v>
      </c>
      <c r="J316" s="62" t="s">
        <v>441</v>
      </c>
    </row>
    <row r="317" spans="2:13" ht="10.5" customHeight="1" x14ac:dyDescent="0.2">
      <c r="B317" s="370" t="s">
        <v>672</v>
      </c>
      <c r="C317" s="540">
        <v>5150</v>
      </c>
      <c r="D317" s="524">
        <v>1575</v>
      </c>
      <c r="E317" s="464">
        <v>139</v>
      </c>
      <c r="F317" s="464">
        <f>SUM(D317:E317)</f>
        <v>1714</v>
      </c>
      <c r="G317" s="464">
        <v>439</v>
      </c>
      <c r="H317" s="464">
        <v>484</v>
      </c>
      <c r="I317" s="464">
        <v>831</v>
      </c>
      <c r="J317" s="464">
        <v>119</v>
      </c>
    </row>
    <row r="318" spans="2:13" ht="10.5" customHeight="1" x14ac:dyDescent="0.2">
      <c r="B318" s="370" t="s">
        <v>673</v>
      </c>
      <c r="C318" s="540">
        <v>6000</v>
      </c>
      <c r="D318" s="524">
        <v>1726</v>
      </c>
      <c r="E318" s="464">
        <v>275</v>
      </c>
      <c r="F318" s="464">
        <f>SUM(D318:E318)</f>
        <v>2001</v>
      </c>
      <c r="G318" s="464">
        <v>577</v>
      </c>
      <c r="H318" s="464">
        <v>684</v>
      </c>
      <c r="I318" s="464">
        <v>726</v>
      </c>
      <c r="J318" s="464">
        <v>141</v>
      </c>
    </row>
    <row r="319" spans="2:13" ht="10.5" customHeight="1" x14ac:dyDescent="0.2">
      <c r="B319" s="370" t="s">
        <v>674</v>
      </c>
      <c r="C319" s="540">
        <v>7675</v>
      </c>
      <c r="D319" s="524">
        <v>2408</v>
      </c>
      <c r="E319" s="464">
        <v>287</v>
      </c>
      <c r="F319" s="464">
        <f>SUM(D319:E319)</f>
        <v>2695</v>
      </c>
      <c r="G319" s="464">
        <v>810</v>
      </c>
      <c r="H319" s="464">
        <v>697</v>
      </c>
      <c r="I319" s="464">
        <v>682</v>
      </c>
      <c r="J319" s="464">
        <v>143</v>
      </c>
    </row>
    <row r="320" spans="2:13" ht="10.5" customHeight="1" x14ac:dyDescent="0.2">
      <c r="B320" s="370" t="s">
        <v>675</v>
      </c>
      <c r="C320" s="540">
        <v>8089</v>
      </c>
      <c r="D320" s="524">
        <v>3495</v>
      </c>
      <c r="E320" s="464">
        <v>359</v>
      </c>
      <c r="F320" s="464">
        <f>SUM(D320:E320)</f>
        <v>3854</v>
      </c>
      <c r="G320" s="464">
        <v>297</v>
      </c>
      <c r="H320" s="464">
        <v>449</v>
      </c>
      <c r="I320" s="464">
        <v>591</v>
      </c>
      <c r="J320" s="464">
        <v>142</v>
      </c>
    </row>
    <row r="321" spans="1:10" ht="10.5" customHeight="1" x14ac:dyDescent="0.2">
      <c r="B321" s="370" t="s">
        <v>676</v>
      </c>
      <c r="C321" s="540">
        <v>6263</v>
      </c>
      <c r="D321" s="524">
        <v>2751</v>
      </c>
      <c r="E321" s="464">
        <v>278</v>
      </c>
      <c r="F321" s="464">
        <f>SUM(D321:E321)</f>
        <v>3029</v>
      </c>
      <c r="G321" s="464">
        <v>535</v>
      </c>
      <c r="H321" s="464">
        <v>666</v>
      </c>
      <c r="I321" s="464">
        <v>431</v>
      </c>
      <c r="J321" s="464">
        <v>132</v>
      </c>
    </row>
    <row r="322" spans="1:10" ht="10.5" customHeight="1" x14ac:dyDescent="0.2">
      <c r="B322" s="370"/>
      <c r="C322" s="540"/>
      <c r="D322" s="524"/>
      <c r="E322" s="464"/>
      <c r="F322" s="464"/>
      <c r="G322" s="464"/>
      <c r="H322" s="464"/>
      <c r="I322" s="464"/>
      <c r="J322" s="464"/>
    </row>
    <row r="323" spans="1:10" ht="10.5" customHeight="1" x14ac:dyDescent="0.2">
      <c r="B323" s="370" t="s">
        <v>677</v>
      </c>
      <c r="C323" s="540">
        <v>8764</v>
      </c>
      <c r="D323" s="524">
        <v>4566</v>
      </c>
      <c r="E323" s="464">
        <v>401</v>
      </c>
      <c r="F323" s="464">
        <f>SUM(D323:E323)</f>
        <v>4967</v>
      </c>
      <c r="G323" s="464">
        <v>258</v>
      </c>
      <c r="H323" s="464">
        <v>588</v>
      </c>
      <c r="I323" s="464">
        <v>383</v>
      </c>
      <c r="J323" s="464">
        <v>122</v>
      </c>
    </row>
    <row r="324" spans="1:10" ht="10.5" customHeight="1" x14ac:dyDescent="0.2">
      <c r="B324" s="370" t="s">
        <v>678</v>
      </c>
      <c r="C324" s="540">
        <v>8047</v>
      </c>
      <c r="D324" s="524">
        <v>4767</v>
      </c>
      <c r="E324" s="464">
        <v>521</v>
      </c>
      <c r="F324" s="464">
        <f>SUM(D324:E324)</f>
        <v>5288</v>
      </c>
      <c r="G324" s="464">
        <v>281</v>
      </c>
      <c r="H324" s="464">
        <v>696</v>
      </c>
      <c r="I324" s="464">
        <v>534</v>
      </c>
      <c r="J324" s="464">
        <v>171</v>
      </c>
    </row>
    <row r="325" spans="1:10" ht="10.5" customHeight="1" x14ac:dyDescent="0.2">
      <c r="B325" s="370" t="s">
        <v>679</v>
      </c>
      <c r="C325" s="540">
        <v>10653</v>
      </c>
      <c r="D325" s="524">
        <v>4882</v>
      </c>
      <c r="E325" s="464">
        <v>860</v>
      </c>
      <c r="F325" s="464">
        <f>SUM(D325:E325)</f>
        <v>5742</v>
      </c>
      <c r="G325" s="464">
        <v>1811</v>
      </c>
      <c r="H325" s="464">
        <v>2947</v>
      </c>
      <c r="I325" s="464">
        <v>497</v>
      </c>
      <c r="J325" s="464">
        <v>170</v>
      </c>
    </row>
    <row r="326" spans="1:10" ht="10.5" customHeight="1" x14ac:dyDescent="0.2">
      <c r="B326" s="370" t="s">
        <v>680</v>
      </c>
      <c r="C326" s="540">
        <v>11675</v>
      </c>
      <c r="D326" s="524">
        <v>5660</v>
      </c>
      <c r="E326" s="464">
        <v>1117</v>
      </c>
      <c r="F326" s="464">
        <f>SUM(D326:E326)</f>
        <v>6777</v>
      </c>
      <c r="G326" s="464">
        <v>788</v>
      </c>
      <c r="H326" s="464">
        <v>1779</v>
      </c>
      <c r="I326" s="464">
        <v>439</v>
      </c>
      <c r="J326" s="464">
        <v>162</v>
      </c>
    </row>
    <row r="327" spans="1:10" ht="10.5" customHeight="1" x14ac:dyDescent="0.2">
      <c r="B327" s="370" t="s">
        <v>681</v>
      </c>
      <c r="C327" s="540">
        <v>13686</v>
      </c>
      <c r="D327" s="524">
        <v>6320</v>
      </c>
      <c r="E327" s="464">
        <v>1388</v>
      </c>
      <c r="F327" s="464">
        <f>SUM(D327:E327)</f>
        <v>7708</v>
      </c>
      <c r="G327" s="464">
        <v>260</v>
      </c>
      <c r="H327" s="464">
        <v>939</v>
      </c>
      <c r="I327" s="464">
        <v>443</v>
      </c>
      <c r="J327" s="464">
        <v>216</v>
      </c>
    </row>
    <row r="328" spans="1:10" ht="10.5" customHeight="1" x14ac:dyDescent="0.2">
      <c r="B328" s="370"/>
      <c r="C328" s="540"/>
      <c r="D328" s="524"/>
      <c r="E328" s="464"/>
      <c r="F328" s="464"/>
      <c r="G328" s="464"/>
      <c r="H328" s="464"/>
      <c r="I328" s="464"/>
      <c r="J328" s="464"/>
    </row>
    <row r="329" spans="1:10" ht="10.5" customHeight="1" x14ac:dyDescent="0.2">
      <c r="B329" s="370" t="s">
        <v>682</v>
      </c>
      <c r="C329" s="540">
        <v>11072</v>
      </c>
      <c r="D329" s="524">
        <v>6899</v>
      </c>
      <c r="E329" s="464">
        <v>1380</v>
      </c>
      <c r="F329" s="464">
        <f>SUM(D329:E329)</f>
        <v>8279</v>
      </c>
      <c r="G329" s="464">
        <v>1823</v>
      </c>
      <c r="H329" s="464">
        <v>3619</v>
      </c>
      <c r="I329" s="464">
        <v>403</v>
      </c>
      <c r="J329" s="464">
        <v>276</v>
      </c>
    </row>
    <row r="330" spans="1:10" ht="10.5" customHeight="1" x14ac:dyDescent="0.2">
      <c r="B330" s="370" t="s">
        <v>683</v>
      </c>
      <c r="C330" s="540">
        <v>9808</v>
      </c>
      <c r="D330" s="524">
        <v>8124</v>
      </c>
      <c r="E330" s="464">
        <v>1809</v>
      </c>
      <c r="F330" s="464">
        <f>SUM(D330:E330)</f>
        <v>9933</v>
      </c>
      <c r="G330" s="464">
        <v>473</v>
      </c>
      <c r="H330" s="464">
        <v>1780</v>
      </c>
      <c r="I330" s="464">
        <v>494</v>
      </c>
      <c r="J330" s="464">
        <v>306</v>
      </c>
    </row>
    <row r="331" spans="1:10" ht="10.5" customHeight="1" x14ac:dyDescent="0.2">
      <c r="B331" s="370" t="s">
        <v>397</v>
      </c>
      <c r="C331" s="540">
        <v>11008</v>
      </c>
      <c r="D331" s="524">
        <v>11834</v>
      </c>
      <c r="E331" s="464">
        <v>1702</v>
      </c>
      <c r="F331" s="464">
        <f>SUM(D331:E331)</f>
        <v>13536</v>
      </c>
      <c r="G331" s="464">
        <v>563</v>
      </c>
      <c r="H331" s="464">
        <v>3848</v>
      </c>
      <c r="I331" s="464">
        <v>456</v>
      </c>
      <c r="J331" s="464">
        <v>336</v>
      </c>
    </row>
    <row r="332" spans="1:10" ht="10.5" customHeight="1" x14ac:dyDescent="0.2">
      <c r="B332" s="370" t="s">
        <v>398</v>
      </c>
      <c r="C332" s="540">
        <v>6959</v>
      </c>
      <c r="D332" s="524">
        <v>7138</v>
      </c>
      <c r="E332" s="464">
        <v>1488</v>
      </c>
      <c r="F332" s="464">
        <f>SUM(D332:E332)</f>
        <v>8626</v>
      </c>
      <c r="G332" s="464">
        <v>734</v>
      </c>
      <c r="H332" s="464">
        <v>2551</v>
      </c>
      <c r="I332" s="464">
        <v>641</v>
      </c>
      <c r="J332" s="464">
        <v>358</v>
      </c>
    </row>
    <row r="333" spans="1:10" ht="10.5" customHeight="1" x14ac:dyDescent="0.2">
      <c r="A333" s="1952">
        <v>40</v>
      </c>
      <c r="B333" s="370" t="s">
        <v>399</v>
      </c>
      <c r="C333" s="540">
        <v>6856</v>
      </c>
      <c r="D333" s="524">
        <v>7585</v>
      </c>
      <c r="E333" s="464">
        <v>1113</v>
      </c>
      <c r="F333" s="464">
        <f>SUM(D333:E333)</f>
        <v>8698</v>
      </c>
      <c r="G333" s="464">
        <v>380</v>
      </c>
      <c r="H333" s="464">
        <v>1593</v>
      </c>
      <c r="I333" s="464">
        <v>277</v>
      </c>
      <c r="J333" s="464">
        <v>278</v>
      </c>
    </row>
    <row r="334" spans="1:10" ht="10.5" customHeight="1" x14ac:dyDescent="0.2">
      <c r="A334" s="1952"/>
      <c r="B334" s="370"/>
      <c r="C334" s="540"/>
      <c r="D334" s="524"/>
      <c r="E334" s="464"/>
      <c r="F334" s="464"/>
      <c r="G334" s="464"/>
      <c r="H334" s="464"/>
      <c r="I334" s="464"/>
      <c r="J334" s="464"/>
    </row>
    <row r="335" spans="1:10" ht="10.5" customHeight="1" x14ac:dyDescent="0.2">
      <c r="B335" s="370" t="s">
        <v>280</v>
      </c>
      <c r="C335" s="540">
        <v>5599</v>
      </c>
      <c r="D335" s="524">
        <v>6620</v>
      </c>
      <c r="E335" s="464">
        <v>1412</v>
      </c>
      <c r="F335" s="464">
        <f>SUM(D335:E335)</f>
        <v>8032</v>
      </c>
      <c r="G335" s="464">
        <v>422</v>
      </c>
      <c r="H335" s="464">
        <v>2043</v>
      </c>
      <c r="I335" s="464">
        <v>300</v>
      </c>
      <c r="J335" s="464">
        <v>303</v>
      </c>
    </row>
    <row r="336" spans="1:10" ht="10.5" customHeight="1" x14ac:dyDescent="0.2">
      <c r="B336" s="370" t="s">
        <v>281</v>
      </c>
      <c r="C336" s="540">
        <v>8439</v>
      </c>
      <c r="D336" s="524">
        <v>9402</v>
      </c>
      <c r="E336" s="464">
        <v>1596</v>
      </c>
      <c r="F336" s="464">
        <f>SUM(D336:E336)</f>
        <v>10998</v>
      </c>
      <c r="G336" s="464">
        <v>330</v>
      </c>
      <c r="H336" s="464">
        <v>2195</v>
      </c>
      <c r="I336" s="464">
        <v>335</v>
      </c>
      <c r="J336" s="464">
        <v>339</v>
      </c>
    </row>
    <row r="337" spans="1:10" ht="10.5" customHeight="1" x14ac:dyDescent="0.2">
      <c r="B337" s="370" t="s">
        <v>282</v>
      </c>
      <c r="C337" s="540">
        <v>6214</v>
      </c>
      <c r="D337" s="524">
        <v>6885</v>
      </c>
      <c r="E337" s="464">
        <v>1393</v>
      </c>
      <c r="F337" s="464">
        <f>SUM(D337:E337)</f>
        <v>8278</v>
      </c>
      <c r="G337" s="464">
        <v>931</v>
      </c>
      <c r="H337" s="464">
        <v>4780</v>
      </c>
      <c r="I337" s="464">
        <v>286</v>
      </c>
      <c r="J337" s="464">
        <v>330</v>
      </c>
    </row>
    <row r="338" spans="1:10" ht="10.5" customHeight="1" x14ac:dyDescent="0.2">
      <c r="B338" s="370" t="s">
        <v>283</v>
      </c>
      <c r="C338" s="540">
        <v>7546</v>
      </c>
      <c r="D338" s="524">
        <v>10595</v>
      </c>
      <c r="E338" s="464">
        <v>1343</v>
      </c>
      <c r="F338" s="464">
        <f>SUM(D338:E338)</f>
        <v>11938</v>
      </c>
      <c r="G338" s="464">
        <v>580</v>
      </c>
      <c r="H338" s="464">
        <v>2377</v>
      </c>
      <c r="I338" s="464">
        <v>310</v>
      </c>
      <c r="J338" s="464">
        <v>396</v>
      </c>
    </row>
    <row r="339" spans="1:10" ht="10.5" customHeight="1" x14ac:dyDescent="0.2">
      <c r="A339" s="146"/>
      <c r="B339" s="370" t="s">
        <v>239</v>
      </c>
      <c r="C339" s="540">
        <v>4809</v>
      </c>
      <c r="D339" s="524">
        <v>7423</v>
      </c>
      <c r="E339" s="464">
        <v>1175</v>
      </c>
      <c r="F339" s="464">
        <f>SUM(D339:E339)</f>
        <v>8598</v>
      </c>
      <c r="G339" s="464">
        <v>694</v>
      </c>
      <c r="H339" s="464">
        <v>1900</v>
      </c>
      <c r="I339" s="464">
        <v>321</v>
      </c>
      <c r="J339" s="464">
        <v>422</v>
      </c>
    </row>
    <row r="340" spans="1:10" ht="10.5" customHeight="1" x14ac:dyDescent="0.2">
      <c r="A340" s="146"/>
      <c r="B340" s="370"/>
      <c r="C340" s="540"/>
      <c r="D340" s="524"/>
      <c r="E340" s="464"/>
      <c r="F340" s="464"/>
      <c r="G340" s="464"/>
      <c r="H340" s="464"/>
      <c r="I340" s="464"/>
      <c r="J340" s="464"/>
    </row>
    <row r="341" spans="1:10" ht="10.5" customHeight="1" x14ac:dyDescent="0.2">
      <c r="B341" s="370" t="s">
        <v>284</v>
      </c>
      <c r="C341" s="493">
        <v>4040</v>
      </c>
      <c r="D341" s="524">
        <v>6534</v>
      </c>
      <c r="E341" s="464">
        <v>1231</v>
      </c>
      <c r="F341" s="464">
        <f>SUM(D341:E341)</f>
        <v>7765</v>
      </c>
      <c r="G341" s="466">
        <v>1294</v>
      </c>
      <c r="H341" s="466">
        <v>4750</v>
      </c>
      <c r="I341" s="466">
        <v>161</v>
      </c>
      <c r="J341" s="464">
        <v>307</v>
      </c>
    </row>
    <row r="342" spans="1:10" ht="10.5" customHeight="1" x14ac:dyDescent="0.2">
      <c r="B342" s="539" t="s">
        <v>285</v>
      </c>
      <c r="C342" s="540">
        <v>6416</v>
      </c>
      <c r="D342" s="524">
        <v>11088</v>
      </c>
      <c r="E342" s="464">
        <v>1462</v>
      </c>
      <c r="F342" s="464">
        <f>SUM(D342:E342)</f>
        <v>12550</v>
      </c>
      <c r="G342" s="464">
        <v>957</v>
      </c>
      <c r="H342" s="464">
        <v>4154</v>
      </c>
      <c r="I342" s="464">
        <v>212</v>
      </c>
      <c r="J342" s="464">
        <v>471</v>
      </c>
    </row>
    <row r="343" spans="1:10" ht="10.5" customHeight="1" x14ac:dyDescent="0.2">
      <c r="B343" s="370" t="s">
        <v>238</v>
      </c>
      <c r="C343" s="540">
        <v>7711</v>
      </c>
      <c r="D343" s="524">
        <v>16874</v>
      </c>
      <c r="E343" s="464">
        <v>1760</v>
      </c>
      <c r="F343" s="464">
        <f>SUM(D343:E343)</f>
        <v>18634</v>
      </c>
      <c r="G343" s="464">
        <v>930</v>
      </c>
      <c r="H343" s="464">
        <v>6738</v>
      </c>
      <c r="I343" s="464">
        <v>151</v>
      </c>
      <c r="J343" s="464">
        <v>400</v>
      </c>
    </row>
    <row r="344" spans="1:10" ht="10.5" customHeight="1" x14ac:dyDescent="0.2">
      <c r="B344" s="370" t="s">
        <v>638</v>
      </c>
      <c r="C344" s="493">
        <v>8952</v>
      </c>
      <c r="D344" s="524">
        <v>20443</v>
      </c>
      <c r="E344" s="464">
        <v>2531</v>
      </c>
      <c r="F344" s="464">
        <f>SUM(D344:E344)</f>
        <v>22974</v>
      </c>
      <c r="G344" s="466">
        <v>306</v>
      </c>
      <c r="H344" s="466">
        <v>5112</v>
      </c>
      <c r="I344" s="466">
        <v>127</v>
      </c>
      <c r="J344" s="466">
        <v>442</v>
      </c>
    </row>
    <row r="345" spans="1:10" ht="10.5" customHeight="1" x14ac:dyDescent="0.2">
      <c r="B345" s="370" t="s">
        <v>666</v>
      </c>
      <c r="C345" s="493">
        <v>9102</v>
      </c>
      <c r="D345" s="524">
        <v>24960</v>
      </c>
      <c r="E345" s="464">
        <v>2000</v>
      </c>
      <c r="F345" s="464">
        <f>SUM(D345:E345)</f>
        <v>26960</v>
      </c>
      <c r="G345" s="466">
        <v>538</v>
      </c>
      <c r="H345" s="466">
        <v>7027</v>
      </c>
      <c r="I345" s="466">
        <v>143</v>
      </c>
      <c r="J345" s="466">
        <v>429</v>
      </c>
    </row>
    <row r="346" spans="1:10" ht="10.5" customHeight="1" x14ac:dyDescent="0.2">
      <c r="B346" s="370"/>
      <c r="C346" s="493"/>
      <c r="D346" s="524"/>
      <c r="E346" s="464"/>
      <c r="F346" s="466"/>
      <c r="G346" s="466"/>
      <c r="H346" s="466"/>
      <c r="I346" s="466"/>
      <c r="J346" s="466"/>
    </row>
    <row r="347" spans="1:10" ht="10.5" customHeight="1" x14ac:dyDescent="0.2">
      <c r="B347" s="370" t="s">
        <v>444</v>
      </c>
      <c r="C347" s="493">
        <v>4143</v>
      </c>
      <c r="D347" s="524">
        <v>9427</v>
      </c>
      <c r="E347" s="464">
        <v>2658</v>
      </c>
      <c r="F347" s="464">
        <f>SUM(D347:E347)</f>
        <v>12085</v>
      </c>
      <c r="G347" s="466">
        <v>357</v>
      </c>
      <c r="H347" s="466">
        <v>6153</v>
      </c>
      <c r="I347" s="466">
        <v>123</v>
      </c>
      <c r="J347" s="466">
        <v>398</v>
      </c>
    </row>
    <row r="348" spans="1:10" ht="10.5" customHeight="1" x14ac:dyDescent="0.2">
      <c r="B348" s="370" t="s">
        <v>332</v>
      </c>
      <c r="C348" s="493">
        <v>3822</v>
      </c>
      <c r="D348" s="524">
        <v>14580</v>
      </c>
      <c r="E348" s="464">
        <v>3299</v>
      </c>
      <c r="F348" s="464">
        <f>SUM(D348:E348)</f>
        <v>17879</v>
      </c>
      <c r="G348" s="466">
        <v>169</v>
      </c>
      <c r="H348" s="466">
        <v>5236</v>
      </c>
      <c r="I348" s="466">
        <v>145</v>
      </c>
      <c r="J348" s="466">
        <v>514</v>
      </c>
    </row>
    <row r="349" spans="1:10" ht="10.5" customHeight="1" x14ac:dyDescent="0.2">
      <c r="B349" s="280">
        <v>39295</v>
      </c>
      <c r="C349" s="493">
        <v>3980</v>
      </c>
      <c r="D349" s="524">
        <v>16019</v>
      </c>
      <c r="E349" s="464">
        <v>2834</v>
      </c>
      <c r="F349" s="464">
        <f>SUM(D349:E349)</f>
        <v>18853</v>
      </c>
      <c r="G349" s="466">
        <v>220</v>
      </c>
      <c r="H349" s="466">
        <v>5999</v>
      </c>
      <c r="I349" s="466">
        <v>174</v>
      </c>
      <c r="J349" s="466">
        <v>632</v>
      </c>
    </row>
    <row r="350" spans="1:10" ht="10.5" customHeight="1" x14ac:dyDescent="0.2">
      <c r="B350" s="280">
        <v>39692</v>
      </c>
      <c r="C350" s="466">
        <v>4120</v>
      </c>
      <c r="D350" s="524">
        <v>18877</v>
      </c>
      <c r="E350" s="466">
        <v>3451</v>
      </c>
      <c r="F350" s="464">
        <f>SUM(D350:E350)</f>
        <v>22328</v>
      </c>
      <c r="G350" s="466">
        <v>311</v>
      </c>
      <c r="H350" s="466">
        <v>7945</v>
      </c>
      <c r="I350" s="466">
        <v>235</v>
      </c>
      <c r="J350" s="466">
        <v>819</v>
      </c>
    </row>
    <row r="351" spans="1:10" ht="10.5" customHeight="1" x14ac:dyDescent="0.2">
      <c r="B351" s="280">
        <v>40087</v>
      </c>
      <c r="C351" s="466">
        <v>3795</v>
      </c>
      <c r="D351" s="524">
        <v>15899</v>
      </c>
      <c r="E351" s="466">
        <v>4844</v>
      </c>
      <c r="F351" s="466">
        <v>20743</v>
      </c>
      <c r="G351" s="466">
        <v>459</v>
      </c>
      <c r="H351" s="466">
        <v>11825</v>
      </c>
      <c r="I351" s="466">
        <v>207</v>
      </c>
      <c r="J351" s="466">
        <v>747</v>
      </c>
    </row>
    <row r="352" spans="1:10" ht="10.5" customHeight="1" x14ac:dyDescent="0.2">
      <c r="B352" s="280"/>
      <c r="C352" s="466"/>
      <c r="D352" s="524"/>
      <c r="E352" s="466"/>
      <c r="F352" s="466"/>
      <c r="G352" s="466"/>
      <c r="H352" s="466"/>
      <c r="I352" s="466"/>
      <c r="J352" s="466"/>
    </row>
    <row r="353" spans="2:13" ht="10.5" customHeight="1" x14ac:dyDescent="0.2">
      <c r="B353" s="455" t="s">
        <v>290</v>
      </c>
      <c r="C353" s="466">
        <v>3604</v>
      </c>
      <c r="D353" s="524">
        <v>10685</v>
      </c>
      <c r="E353" s="466">
        <v>7556</v>
      </c>
      <c r="F353" s="466">
        <v>18242</v>
      </c>
      <c r="G353" s="466">
        <v>243</v>
      </c>
      <c r="H353" s="466">
        <v>7802</v>
      </c>
      <c r="I353" s="466">
        <v>182</v>
      </c>
      <c r="J353" s="466">
        <v>754</v>
      </c>
    </row>
    <row r="354" spans="2:13" ht="10.5" customHeight="1" x14ac:dyDescent="0.2">
      <c r="B354" s="455" t="s">
        <v>293</v>
      </c>
      <c r="C354" s="466">
        <v>3490</v>
      </c>
      <c r="D354" s="524">
        <v>11002</v>
      </c>
      <c r="E354" s="466">
        <v>5650</v>
      </c>
      <c r="F354" s="466">
        <v>16652</v>
      </c>
      <c r="G354" s="466">
        <v>407</v>
      </c>
      <c r="H354" s="466">
        <v>14798</v>
      </c>
      <c r="I354" s="466">
        <v>208</v>
      </c>
      <c r="J354" s="466">
        <v>868</v>
      </c>
    </row>
    <row r="355" spans="2:13" ht="10.5" customHeight="1" x14ac:dyDescent="0.2">
      <c r="B355" s="455" t="s">
        <v>1153</v>
      </c>
      <c r="C355" s="466">
        <v>3185</v>
      </c>
      <c r="D355" s="524">
        <v>9992</v>
      </c>
      <c r="E355" s="466">
        <v>7611</v>
      </c>
      <c r="F355" s="466">
        <v>17603</v>
      </c>
      <c r="G355" s="466">
        <v>321</v>
      </c>
      <c r="H355" s="466">
        <v>9394</v>
      </c>
      <c r="I355" s="466">
        <v>257</v>
      </c>
      <c r="J355" s="466">
        <v>1484</v>
      </c>
    </row>
    <row r="356" spans="2:13" ht="10.5" customHeight="1" x14ac:dyDescent="0.2">
      <c r="B356" s="455" t="s">
        <v>1189</v>
      </c>
      <c r="C356" s="466">
        <v>1832</v>
      </c>
      <c r="D356" s="524">
        <v>6566</v>
      </c>
      <c r="E356" s="466">
        <v>7473</v>
      </c>
      <c r="F356" s="466">
        <v>14038</v>
      </c>
      <c r="G356" s="466">
        <v>305</v>
      </c>
      <c r="H356" s="466">
        <v>10959</v>
      </c>
      <c r="I356" s="466">
        <v>485</v>
      </c>
      <c r="J356" s="466">
        <v>3585</v>
      </c>
    </row>
    <row r="357" spans="2:13" ht="10.5" customHeight="1" x14ac:dyDescent="0.2">
      <c r="B357" s="455" t="s">
        <v>1190</v>
      </c>
      <c r="C357" s="466">
        <v>2234</v>
      </c>
      <c r="D357" s="524">
        <v>17031</v>
      </c>
      <c r="E357" s="466">
        <v>5643</v>
      </c>
      <c r="F357" s="466">
        <v>22673</v>
      </c>
      <c r="G357" s="466">
        <v>406</v>
      </c>
      <c r="H357" s="466">
        <v>11732</v>
      </c>
      <c r="I357" s="466">
        <v>423</v>
      </c>
      <c r="J357" s="466">
        <v>2843</v>
      </c>
    </row>
    <row r="358" spans="2:13" ht="10.5" customHeight="1" x14ac:dyDescent="0.2">
      <c r="B358" s="455"/>
      <c r="C358" s="466"/>
      <c r="D358" s="524"/>
      <c r="E358" s="466"/>
      <c r="F358" s="466"/>
      <c r="G358" s="466"/>
      <c r="H358" s="466"/>
      <c r="I358" s="466"/>
      <c r="J358" s="466"/>
    </row>
    <row r="359" spans="2:13" ht="10.5" customHeight="1" x14ac:dyDescent="0.2">
      <c r="B359" s="455" t="s">
        <v>1230</v>
      </c>
      <c r="C359" s="466">
        <v>3850</v>
      </c>
      <c r="D359" s="524">
        <v>29705</v>
      </c>
      <c r="E359" s="466">
        <v>7275</v>
      </c>
      <c r="F359" s="466">
        <v>36979</v>
      </c>
      <c r="G359" s="466">
        <v>767</v>
      </c>
      <c r="H359" s="466">
        <v>14593</v>
      </c>
      <c r="I359" s="466">
        <v>262</v>
      </c>
      <c r="J359" s="466">
        <v>1757</v>
      </c>
    </row>
    <row r="360" spans="2:13" ht="10.5" customHeight="1" x14ac:dyDescent="0.2">
      <c r="B360" s="455" t="s">
        <v>1250</v>
      </c>
      <c r="C360" s="466">
        <v>3043</v>
      </c>
      <c r="D360" s="524">
        <v>27372</v>
      </c>
      <c r="E360" s="466">
        <v>8006</v>
      </c>
      <c r="F360" s="466">
        <v>35378</v>
      </c>
      <c r="G360" s="466">
        <v>618</v>
      </c>
      <c r="H360" s="466">
        <v>20762</v>
      </c>
      <c r="I360" s="466">
        <v>397</v>
      </c>
      <c r="J360" s="466">
        <v>3037</v>
      </c>
    </row>
    <row r="361" spans="2:13" ht="10.5" customHeight="1" x14ac:dyDescent="0.2">
      <c r="B361" s="455" t="s">
        <v>1305</v>
      </c>
      <c r="C361" s="466">
        <v>3861</v>
      </c>
      <c r="D361" s="524">
        <v>36822</v>
      </c>
      <c r="E361" s="466">
        <v>9806</v>
      </c>
      <c r="F361" s="466">
        <v>46628</v>
      </c>
      <c r="G361" s="466">
        <v>611</v>
      </c>
      <c r="H361" s="466">
        <v>17554</v>
      </c>
      <c r="I361" s="466">
        <v>197</v>
      </c>
      <c r="J361" s="466">
        <v>1198</v>
      </c>
    </row>
    <row r="362" spans="2:13" ht="10.5" customHeight="1" x14ac:dyDescent="0.2">
      <c r="B362" s="455" t="s">
        <v>1332</v>
      </c>
      <c r="C362" s="466">
        <v>1786</v>
      </c>
      <c r="D362" s="524">
        <v>5303</v>
      </c>
      <c r="E362" s="466">
        <v>2521</v>
      </c>
      <c r="F362" s="466">
        <v>30509</v>
      </c>
      <c r="G362" s="466">
        <v>495</v>
      </c>
      <c r="H362" s="466">
        <v>25293</v>
      </c>
      <c r="I362" s="466">
        <v>153</v>
      </c>
      <c r="J362" s="466">
        <v>1756</v>
      </c>
    </row>
    <row r="363" spans="2:13" ht="10.5" customHeight="1" x14ac:dyDescent="0.2">
      <c r="B363" s="456" t="s">
        <v>1815</v>
      </c>
      <c r="C363" s="484">
        <v>874</v>
      </c>
      <c r="D363" s="525">
        <v>3962</v>
      </c>
      <c r="E363" s="484">
        <v>4715</v>
      </c>
      <c r="F363" s="484">
        <v>8677</v>
      </c>
      <c r="G363" s="484">
        <v>330</v>
      </c>
      <c r="H363" s="484">
        <v>25503</v>
      </c>
      <c r="I363" s="484">
        <v>86</v>
      </c>
      <c r="J363" s="484">
        <v>1487</v>
      </c>
    </row>
    <row r="364" spans="2:13" ht="6" customHeight="1" x14ac:dyDescent="0.2">
      <c r="B364" s="1093"/>
      <c r="C364" s="540"/>
      <c r="D364" s="531"/>
      <c r="E364" s="540"/>
      <c r="F364" s="540"/>
      <c r="G364" s="540"/>
      <c r="H364" s="540"/>
      <c r="I364" s="540"/>
      <c r="J364" s="540"/>
    </row>
    <row r="365" spans="2:13" ht="10.5" customHeight="1" x14ac:dyDescent="0.2">
      <c r="B365" s="1097" t="s">
        <v>927</v>
      </c>
      <c r="M365" s="58"/>
    </row>
    <row r="366" spans="2:13" ht="10.5" customHeight="1" x14ac:dyDescent="0.2">
      <c r="B366" s="47"/>
      <c r="C366" s="49"/>
      <c r="D366" s="49"/>
      <c r="E366" s="49"/>
      <c r="F366" s="49"/>
      <c r="G366" s="49"/>
      <c r="H366" s="49"/>
      <c r="I366" s="49"/>
      <c r="J366" s="49"/>
    </row>
    <row r="367" spans="2:13" ht="10.5" customHeight="1" x14ac:dyDescent="0.2">
      <c r="B367" s="47"/>
    </row>
    <row r="368" spans="2:13" ht="10.5" customHeight="1" x14ac:dyDescent="0.2">
      <c r="B368" s="47"/>
    </row>
    <row r="369" spans="2:2" ht="10.5" customHeight="1" x14ac:dyDescent="0.2">
      <c r="B369" s="47"/>
    </row>
    <row r="370" spans="2:2" ht="10.5" customHeight="1" x14ac:dyDescent="0.2">
      <c r="B370" s="47"/>
    </row>
    <row r="371" spans="2:2" ht="10.5" customHeight="1" x14ac:dyDescent="0.2">
      <c r="B371" s="47"/>
    </row>
    <row r="372" spans="2:2" ht="10.5" customHeight="1" x14ac:dyDescent="0.2">
      <c r="B372" s="47"/>
    </row>
    <row r="373" spans="2:2" ht="10.5" customHeight="1" x14ac:dyDescent="0.2">
      <c r="B373" s="47"/>
    </row>
    <row r="374" spans="2:2" ht="10.5" customHeight="1" x14ac:dyDescent="0.2">
      <c r="B374" s="47"/>
    </row>
    <row r="375" spans="2:2" ht="10.5" customHeight="1" x14ac:dyDescent="0.2">
      <c r="B375" s="47"/>
    </row>
    <row r="376" spans="2:2" ht="10.5" customHeight="1" x14ac:dyDescent="0.2">
      <c r="B376" s="47"/>
    </row>
    <row r="377" spans="2:2" ht="10.5" customHeight="1" x14ac:dyDescent="0.2">
      <c r="B377" s="47"/>
    </row>
    <row r="378" spans="2:2" ht="10.5" customHeight="1" x14ac:dyDescent="0.2">
      <c r="B378" s="47"/>
    </row>
    <row r="379" spans="2:2" ht="10.5" customHeight="1" x14ac:dyDescent="0.2">
      <c r="B379" s="47"/>
    </row>
    <row r="380" spans="2:2" ht="10.5" customHeight="1" x14ac:dyDescent="0.2">
      <c r="B380" s="47"/>
    </row>
    <row r="381" spans="2:2" ht="10.5" customHeight="1" x14ac:dyDescent="0.2">
      <c r="B381" s="47"/>
    </row>
    <row r="382" spans="2:2" ht="10.5" customHeight="1" x14ac:dyDescent="0.2">
      <c r="B382" s="47"/>
    </row>
    <row r="383" spans="2:2" ht="10.5" customHeight="1" x14ac:dyDescent="0.2">
      <c r="B383" s="47"/>
    </row>
    <row r="384" spans="2:2" ht="10.5" customHeight="1" x14ac:dyDescent="0.2">
      <c r="B384" s="47"/>
    </row>
    <row r="385" spans="2:11" ht="10.5" customHeight="1" x14ac:dyDescent="0.2">
      <c r="B385" s="47"/>
    </row>
    <row r="386" spans="2:11" ht="10.5" customHeight="1" x14ac:dyDescent="0.2">
      <c r="B386" s="47"/>
    </row>
    <row r="387" spans="2:11" ht="10.5" customHeight="1" x14ac:dyDescent="0.2">
      <c r="B387" s="47"/>
    </row>
    <row r="388" spans="2:11" ht="10.5" customHeight="1" x14ac:dyDescent="0.2"/>
    <row r="389" spans="2:11" ht="11.45" customHeight="1" x14ac:dyDescent="0.2">
      <c r="B389" s="59" t="s">
        <v>1714</v>
      </c>
    </row>
    <row r="390" spans="2:11" ht="13.5" customHeight="1" x14ac:dyDescent="0.2">
      <c r="B390" s="1763" t="s">
        <v>820</v>
      </c>
      <c r="C390" s="1756" t="s">
        <v>255</v>
      </c>
      <c r="D390" s="1717" t="s">
        <v>925</v>
      </c>
      <c r="E390" s="1721"/>
      <c r="F390" s="1717" t="s">
        <v>404</v>
      </c>
      <c r="G390" s="1721"/>
      <c r="H390" s="249" t="s">
        <v>405</v>
      </c>
      <c r="I390" s="1717" t="s">
        <v>729</v>
      </c>
      <c r="J390" s="1721"/>
      <c r="K390" s="1756" t="s">
        <v>406</v>
      </c>
    </row>
    <row r="391" spans="2:11" ht="15" customHeight="1" x14ac:dyDescent="0.2">
      <c r="B391" s="1781"/>
      <c r="C391" s="1757"/>
      <c r="D391" s="276" t="s">
        <v>407</v>
      </c>
      <c r="E391" s="260" t="s">
        <v>408</v>
      </c>
      <c r="F391" s="260" t="s">
        <v>407</v>
      </c>
      <c r="G391" s="260" t="s">
        <v>408</v>
      </c>
      <c r="H391" s="260" t="s">
        <v>410</v>
      </c>
      <c r="I391" s="260" t="s">
        <v>825</v>
      </c>
      <c r="J391" s="260" t="s">
        <v>826</v>
      </c>
      <c r="K391" s="1757"/>
    </row>
    <row r="392" spans="2:11" ht="13.5" customHeight="1" x14ac:dyDescent="0.2">
      <c r="B392" s="1764"/>
      <c r="C392" s="1717" t="s">
        <v>1092</v>
      </c>
      <c r="D392" s="1721"/>
      <c r="E392" s="392" t="s">
        <v>795</v>
      </c>
      <c r="F392" s="399" t="s">
        <v>1092</v>
      </c>
      <c r="G392" s="399" t="s">
        <v>795</v>
      </c>
      <c r="H392" s="399" t="s">
        <v>1092</v>
      </c>
      <c r="I392" s="1717" t="s">
        <v>441</v>
      </c>
      <c r="J392" s="1720"/>
      <c r="K392" s="1721"/>
    </row>
    <row r="393" spans="2:11" ht="10.5" customHeight="1" x14ac:dyDescent="0.2">
      <c r="B393" s="370" t="s">
        <v>677</v>
      </c>
      <c r="C393" s="493">
        <v>1190</v>
      </c>
      <c r="D393" s="279">
        <v>15</v>
      </c>
      <c r="E393" s="526">
        <v>619</v>
      </c>
      <c r="F393" s="464">
        <v>400</v>
      </c>
      <c r="G393" s="477">
        <v>331.55</v>
      </c>
      <c r="H393" s="464">
        <v>25</v>
      </c>
      <c r="I393" s="464">
        <v>12</v>
      </c>
      <c r="J393" s="464">
        <v>557</v>
      </c>
      <c r="K393" s="464">
        <f>+I393+J393</f>
        <v>569</v>
      </c>
    </row>
    <row r="394" spans="2:11" ht="10.5" customHeight="1" x14ac:dyDescent="0.2">
      <c r="B394" s="370" t="s">
        <v>678</v>
      </c>
      <c r="C394" s="466">
        <v>2975</v>
      </c>
      <c r="D394" s="279">
        <v>37</v>
      </c>
      <c r="E394" s="526">
        <v>660</v>
      </c>
      <c r="F394" s="464">
        <v>2167</v>
      </c>
      <c r="G394" s="477">
        <v>217.81</v>
      </c>
      <c r="H394" s="464">
        <v>21</v>
      </c>
      <c r="I394" s="464">
        <v>7</v>
      </c>
      <c r="J394" s="464">
        <v>1076</v>
      </c>
      <c r="K394" s="464">
        <f>+I394+J394</f>
        <v>1083</v>
      </c>
    </row>
    <row r="395" spans="2:11" ht="10.5" customHeight="1" x14ac:dyDescent="0.2">
      <c r="B395" s="370" t="s">
        <v>679</v>
      </c>
      <c r="C395" s="466">
        <v>1125</v>
      </c>
      <c r="D395" s="279">
        <v>10</v>
      </c>
      <c r="E395" s="526">
        <v>948</v>
      </c>
      <c r="F395" s="464">
        <v>351</v>
      </c>
      <c r="G395" s="477">
        <v>490.45</v>
      </c>
      <c r="H395" s="464">
        <v>13</v>
      </c>
      <c r="I395" s="464">
        <v>2</v>
      </c>
      <c r="J395" s="464">
        <v>800</v>
      </c>
      <c r="K395" s="464">
        <f>+I395+J395</f>
        <v>802</v>
      </c>
    </row>
    <row r="396" spans="2:11" ht="10.5" customHeight="1" x14ac:dyDescent="0.2">
      <c r="B396" s="370" t="s">
        <v>680</v>
      </c>
      <c r="C396" s="464">
        <v>1669</v>
      </c>
      <c r="D396" s="279">
        <v>16</v>
      </c>
      <c r="E396" s="526">
        <v>1786</v>
      </c>
      <c r="F396" s="464">
        <v>848</v>
      </c>
      <c r="G396" s="477">
        <v>603.02</v>
      </c>
      <c r="H396" s="464">
        <v>25</v>
      </c>
      <c r="I396" s="464">
        <v>13</v>
      </c>
      <c r="J396" s="464">
        <v>1922</v>
      </c>
      <c r="K396" s="464">
        <f>+I396+J396</f>
        <v>1935</v>
      </c>
    </row>
    <row r="397" spans="2:11" ht="10.5" customHeight="1" x14ac:dyDescent="0.2">
      <c r="B397" s="370" t="s">
        <v>681</v>
      </c>
      <c r="C397" s="466">
        <v>1271</v>
      </c>
      <c r="D397" s="279">
        <v>18</v>
      </c>
      <c r="E397" s="526">
        <v>1908</v>
      </c>
      <c r="F397" s="464">
        <v>494</v>
      </c>
      <c r="G397" s="477">
        <v>620.54</v>
      </c>
      <c r="H397" s="464">
        <v>8</v>
      </c>
      <c r="I397" s="464">
        <v>10</v>
      </c>
      <c r="J397" s="464">
        <v>1783</v>
      </c>
      <c r="K397" s="464">
        <f>+I397+J397</f>
        <v>1793</v>
      </c>
    </row>
    <row r="398" spans="2:11" ht="10.5" customHeight="1" x14ac:dyDescent="0.2">
      <c r="B398" s="370"/>
      <c r="C398" s="464"/>
      <c r="D398" s="279"/>
      <c r="E398" s="526"/>
      <c r="F398" s="464"/>
      <c r="G398" s="477"/>
      <c r="H398" s="464"/>
      <c r="I398" s="464"/>
      <c r="J398" s="464"/>
      <c r="K398" s="464"/>
    </row>
    <row r="399" spans="2:11" ht="10.5" customHeight="1" x14ac:dyDescent="0.2">
      <c r="B399" s="370" t="s">
        <v>682</v>
      </c>
      <c r="C399" s="466">
        <v>1286</v>
      </c>
      <c r="D399" s="279">
        <v>17</v>
      </c>
      <c r="E399" s="526">
        <v>2154</v>
      </c>
      <c r="F399" s="464">
        <v>487</v>
      </c>
      <c r="G399" s="477">
        <v>714.27</v>
      </c>
      <c r="H399" s="464" t="s">
        <v>319</v>
      </c>
      <c r="I399" s="464" t="s">
        <v>319</v>
      </c>
      <c r="J399" s="464">
        <v>2332</v>
      </c>
      <c r="K399" s="464">
        <f>SUM(I399:J399)</f>
        <v>2332</v>
      </c>
    </row>
    <row r="400" spans="2:11" ht="10.5" customHeight="1" x14ac:dyDescent="0.2">
      <c r="B400" s="370" t="s">
        <v>683</v>
      </c>
      <c r="C400" s="466">
        <v>1419</v>
      </c>
      <c r="D400" s="279">
        <v>18</v>
      </c>
      <c r="E400" s="526">
        <v>2374</v>
      </c>
      <c r="F400" s="464">
        <v>650</v>
      </c>
      <c r="G400" s="477">
        <v>848.38</v>
      </c>
      <c r="H400" s="464" t="s">
        <v>319</v>
      </c>
      <c r="I400" s="464" t="s">
        <v>319</v>
      </c>
      <c r="J400" s="464">
        <v>2204</v>
      </c>
      <c r="K400" s="464">
        <f>SUM(I400:J400)</f>
        <v>2204</v>
      </c>
    </row>
    <row r="401" spans="1:11" ht="10.5" customHeight="1" x14ac:dyDescent="0.2">
      <c r="B401" s="370" t="s">
        <v>397</v>
      </c>
      <c r="C401" s="466">
        <v>1471</v>
      </c>
      <c r="D401" s="279">
        <v>21</v>
      </c>
      <c r="E401" s="526">
        <v>2103</v>
      </c>
      <c r="F401" s="464">
        <v>700</v>
      </c>
      <c r="G401" s="477">
        <v>944.09</v>
      </c>
      <c r="H401" s="464" t="s">
        <v>319</v>
      </c>
      <c r="I401" s="464" t="s">
        <v>319</v>
      </c>
      <c r="J401" s="464">
        <v>2169</v>
      </c>
      <c r="K401" s="464">
        <f>SUM(I401:J401)</f>
        <v>2169</v>
      </c>
    </row>
    <row r="402" spans="1:11" ht="10.5" customHeight="1" x14ac:dyDescent="0.2">
      <c r="B402" s="370" t="s">
        <v>398</v>
      </c>
      <c r="C402" s="466">
        <v>1198</v>
      </c>
      <c r="D402" s="279">
        <v>13</v>
      </c>
      <c r="E402" s="526">
        <v>2877</v>
      </c>
      <c r="F402" s="464">
        <v>435</v>
      </c>
      <c r="G402" s="477">
        <v>772.47</v>
      </c>
      <c r="H402" s="464" t="s">
        <v>319</v>
      </c>
      <c r="I402" s="464" t="s">
        <v>319</v>
      </c>
      <c r="J402" s="464">
        <v>2456</v>
      </c>
      <c r="K402" s="464">
        <f>SUM(I402:J402)</f>
        <v>2456</v>
      </c>
    </row>
    <row r="403" spans="1:11" ht="10.5" customHeight="1" x14ac:dyDescent="0.2">
      <c r="A403" s="1952">
        <v>41</v>
      </c>
      <c r="B403" s="370" t="s">
        <v>399</v>
      </c>
      <c r="C403" s="466">
        <v>1169</v>
      </c>
      <c r="D403" s="279">
        <v>20</v>
      </c>
      <c r="E403" s="526">
        <v>2294</v>
      </c>
      <c r="F403" s="464">
        <v>396</v>
      </c>
      <c r="G403" s="477">
        <v>783.88</v>
      </c>
      <c r="H403" s="464" t="s">
        <v>319</v>
      </c>
      <c r="I403" s="464" t="s">
        <v>319</v>
      </c>
      <c r="J403" s="464">
        <v>2232</v>
      </c>
      <c r="K403" s="464">
        <f>SUM(I403:J403)</f>
        <v>2232</v>
      </c>
    </row>
    <row r="404" spans="1:11" ht="10.5" customHeight="1" x14ac:dyDescent="0.2">
      <c r="A404" s="1952"/>
      <c r="B404" s="370"/>
      <c r="C404" s="466"/>
      <c r="D404" s="279"/>
      <c r="E404" s="526"/>
      <c r="F404" s="464"/>
      <c r="G404" s="477"/>
      <c r="H404" s="464"/>
      <c r="I404" s="464"/>
      <c r="J404" s="464"/>
      <c r="K404" s="464"/>
    </row>
    <row r="405" spans="1:11" ht="10.5" customHeight="1" x14ac:dyDescent="0.2">
      <c r="B405" s="370" t="s">
        <v>280</v>
      </c>
      <c r="C405" s="466">
        <v>1170</v>
      </c>
      <c r="D405" s="279">
        <v>6</v>
      </c>
      <c r="E405" s="526">
        <v>3345</v>
      </c>
      <c r="F405" s="464">
        <v>402</v>
      </c>
      <c r="G405" s="477">
        <v>918.7</v>
      </c>
      <c r="H405" s="464" t="s">
        <v>319</v>
      </c>
      <c r="I405" s="464" t="s">
        <v>319</v>
      </c>
      <c r="J405" s="464">
        <v>2910</v>
      </c>
      <c r="K405" s="464">
        <f>SUM(I405:J405)</f>
        <v>2910</v>
      </c>
    </row>
    <row r="406" spans="1:11" ht="10.5" customHeight="1" x14ac:dyDescent="0.2">
      <c r="B406" s="370" t="s">
        <v>281</v>
      </c>
      <c r="C406" s="464">
        <v>1401</v>
      </c>
      <c r="D406" s="279">
        <v>12</v>
      </c>
      <c r="E406" s="526">
        <v>3475</v>
      </c>
      <c r="F406" s="464">
        <v>535</v>
      </c>
      <c r="G406" s="477">
        <v>1124.6600000000001</v>
      </c>
      <c r="H406" s="464" t="s">
        <v>319</v>
      </c>
      <c r="I406" s="464" t="s">
        <v>319</v>
      </c>
      <c r="J406" s="464">
        <v>3494</v>
      </c>
      <c r="K406" s="464">
        <f>SUM(I406:J406)</f>
        <v>3494</v>
      </c>
    </row>
    <row r="407" spans="1:11" ht="10.5" customHeight="1" x14ac:dyDescent="0.2">
      <c r="B407" s="370" t="s">
        <v>282</v>
      </c>
      <c r="C407" s="466">
        <v>1474</v>
      </c>
      <c r="D407" s="279">
        <v>10</v>
      </c>
      <c r="E407" s="526">
        <v>7021</v>
      </c>
      <c r="F407" s="464">
        <v>455</v>
      </c>
      <c r="G407" s="477">
        <v>1366.18</v>
      </c>
      <c r="H407" s="464" t="s">
        <v>319</v>
      </c>
      <c r="I407" s="464" t="s">
        <v>319</v>
      </c>
      <c r="J407" s="464">
        <v>5443</v>
      </c>
      <c r="K407" s="464">
        <f>SUM(I407:J407)</f>
        <v>5443</v>
      </c>
    </row>
    <row r="408" spans="1:11" ht="10.5" customHeight="1" x14ac:dyDescent="0.2">
      <c r="B408" s="539" t="s">
        <v>283</v>
      </c>
      <c r="C408" s="464">
        <v>2280</v>
      </c>
      <c r="D408" s="279">
        <v>20</v>
      </c>
      <c r="E408" s="526">
        <v>7270</v>
      </c>
      <c r="F408" s="464">
        <v>521</v>
      </c>
      <c r="G408" s="477">
        <v>1650.92</v>
      </c>
      <c r="H408" s="464" t="s">
        <v>319</v>
      </c>
      <c r="I408" s="464" t="s">
        <v>319</v>
      </c>
      <c r="J408" s="464">
        <v>10797</v>
      </c>
      <c r="K408" s="464">
        <f>SUM(I408:J408)</f>
        <v>10797</v>
      </c>
    </row>
    <row r="409" spans="1:11" ht="10.5" customHeight="1" x14ac:dyDescent="0.2">
      <c r="B409" s="539" t="s">
        <v>239</v>
      </c>
      <c r="C409" s="464">
        <v>1965</v>
      </c>
      <c r="D409" s="279">
        <v>16</v>
      </c>
      <c r="E409" s="526">
        <v>9494</v>
      </c>
      <c r="F409" s="464">
        <v>504</v>
      </c>
      <c r="G409" s="477">
        <v>1671.94</v>
      </c>
      <c r="H409" s="464" t="s">
        <v>319</v>
      </c>
      <c r="I409" s="464" t="s">
        <v>319</v>
      </c>
      <c r="J409" s="464">
        <v>12990</v>
      </c>
      <c r="K409" s="464">
        <f>SUM(I409:J409)</f>
        <v>12990</v>
      </c>
    </row>
    <row r="410" spans="1:11" ht="10.5" customHeight="1" x14ac:dyDescent="0.2">
      <c r="B410" s="370"/>
      <c r="C410" s="464"/>
      <c r="D410" s="279"/>
      <c r="E410" s="526"/>
      <c r="F410" s="464"/>
      <c r="G410" s="477"/>
      <c r="H410" s="464"/>
      <c r="I410" s="464"/>
      <c r="J410" s="464"/>
      <c r="K410" s="464"/>
    </row>
    <row r="411" spans="1:11" ht="10.5" customHeight="1" x14ac:dyDescent="0.2">
      <c r="B411" s="539" t="s">
        <v>284</v>
      </c>
      <c r="C411" s="464">
        <v>1853</v>
      </c>
      <c r="D411" s="279">
        <v>13</v>
      </c>
      <c r="E411" s="526">
        <v>11589</v>
      </c>
      <c r="F411" s="464">
        <v>367</v>
      </c>
      <c r="G411" s="477">
        <v>2026.12</v>
      </c>
      <c r="H411" s="464" t="s">
        <v>319</v>
      </c>
      <c r="I411" s="464" t="s">
        <v>319</v>
      </c>
      <c r="J411" s="464">
        <v>16126</v>
      </c>
      <c r="K411" s="464">
        <f>SUM(I411:J411)</f>
        <v>16126</v>
      </c>
    </row>
    <row r="412" spans="1:11" ht="10.5" customHeight="1" x14ac:dyDescent="0.2">
      <c r="B412" s="539" t="s">
        <v>285</v>
      </c>
      <c r="C412" s="466">
        <v>1809</v>
      </c>
      <c r="D412" s="279">
        <v>21</v>
      </c>
      <c r="E412" s="526">
        <v>10579</v>
      </c>
      <c r="F412" s="466">
        <v>423</v>
      </c>
      <c r="G412" s="479">
        <v>2108.91</v>
      </c>
      <c r="H412" s="466" t="s">
        <v>319</v>
      </c>
      <c r="I412" s="466" t="s">
        <v>319</v>
      </c>
      <c r="J412" s="466">
        <v>13862</v>
      </c>
      <c r="K412" s="464">
        <f>SUM(I412:J412)</f>
        <v>13862</v>
      </c>
    </row>
    <row r="413" spans="1:11" ht="10.5" customHeight="1" x14ac:dyDescent="0.2">
      <c r="B413" s="370" t="s">
        <v>238</v>
      </c>
      <c r="C413" s="466">
        <v>1837</v>
      </c>
      <c r="D413" s="279">
        <v>35</v>
      </c>
      <c r="E413" s="526">
        <v>13532</v>
      </c>
      <c r="F413" s="466">
        <v>427</v>
      </c>
      <c r="G413" s="479">
        <v>2331.11</v>
      </c>
      <c r="H413" s="466" t="s">
        <v>319</v>
      </c>
      <c r="I413" s="466" t="s">
        <v>319</v>
      </c>
      <c r="J413" s="466">
        <v>16673</v>
      </c>
      <c r="K413" s="464">
        <f>SUM(I413:J413)</f>
        <v>16673</v>
      </c>
    </row>
    <row r="414" spans="1:11" ht="10.5" customHeight="1" x14ac:dyDescent="0.2">
      <c r="B414" s="370" t="s">
        <v>638</v>
      </c>
      <c r="C414" s="466">
        <v>1841</v>
      </c>
      <c r="D414" s="279">
        <v>45</v>
      </c>
      <c r="E414" s="526">
        <v>14583</v>
      </c>
      <c r="F414" s="466">
        <v>378</v>
      </c>
      <c r="G414" s="479">
        <v>2754.77</v>
      </c>
      <c r="H414" s="466" t="s">
        <v>319</v>
      </c>
      <c r="I414" s="466" t="s">
        <v>319</v>
      </c>
      <c r="J414" s="466">
        <v>19626</v>
      </c>
      <c r="K414" s="464">
        <f>SUM(I414:J414)</f>
        <v>19626</v>
      </c>
    </row>
    <row r="415" spans="1:11" ht="10.5" customHeight="1" x14ac:dyDescent="0.2">
      <c r="B415" s="370" t="s">
        <v>666</v>
      </c>
      <c r="C415" s="466">
        <v>1804</v>
      </c>
      <c r="D415" s="279">
        <v>41</v>
      </c>
      <c r="E415" s="526">
        <v>17684</v>
      </c>
      <c r="F415" s="466">
        <v>344</v>
      </c>
      <c r="G415" s="479">
        <v>2841.4</v>
      </c>
      <c r="H415" s="466" t="s">
        <v>319</v>
      </c>
      <c r="I415" s="466" t="s">
        <v>319</v>
      </c>
      <c r="J415" s="466">
        <v>24798</v>
      </c>
      <c r="K415" s="464">
        <f>SUM(I415:J415)</f>
        <v>24798</v>
      </c>
    </row>
    <row r="416" spans="1:11" ht="10.5" customHeight="1" x14ac:dyDescent="0.2">
      <c r="B416" s="370"/>
      <c r="C416" s="466"/>
      <c r="D416" s="279"/>
      <c r="E416" s="526"/>
      <c r="F416" s="466"/>
      <c r="G416" s="479"/>
      <c r="H416" s="466"/>
      <c r="I416" s="466"/>
      <c r="J416" s="466"/>
      <c r="K416" s="466"/>
    </row>
    <row r="417" spans="2:13" ht="10.5" customHeight="1" x14ac:dyDescent="0.2">
      <c r="B417" s="278" t="s">
        <v>444</v>
      </c>
      <c r="C417" s="466">
        <v>1519</v>
      </c>
      <c r="D417" s="279">
        <v>26</v>
      </c>
      <c r="E417" s="526">
        <v>26634</v>
      </c>
      <c r="F417" s="466">
        <v>141</v>
      </c>
      <c r="G417" s="479">
        <v>3331.68</v>
      </c>
      <c r="H417" s="466" t="s">
        <v>319</v>
      </c>
      <c r="I417" s="466" t="s">
        <v>319</v>
      </c>
      <c r="J417" s="466">
        <v>35192</v>
      </c>
      <c r="K417" s="464">
        <f>SUM(I417:J417)</f>
        <v>35192</v>
      </c>
    </row>
    <row r="418" spans="2:13" ht="10.5" customHeight="1" x14ac:dyDescent="0.2">
      <c r="B418" s="278" t="s">
        <v>332</v>
      </c>
      <c r="C418" s="466">
        <v>1939</v>
      </c>
      <c r="D418" s="279">
        <v>60</v>
      </c>
      <c r="E418" s="526">
        <v>19895</v>
      </c>
      <c r="F418" s="466">
        <v>360</v>
      </c>
      <c r="G418" s="479">
        <v>3037.43</v>
      </c>
      <c r="H418" s="466">
        <v>29</v>
      </c>
      <c r="I418" s="466">
        <v>77</v>
      </c>
      <c r="J418" s="466">
        <v>25208</v>
      </c>
      <c r="K418" s="464">
        <f>SUM(I418:J418)</f>
        <v>25285</v>
      </c>
    </row>
    <row r="419" spans="2:13" ht="10.5" customHeight="1" x14ac:dyDescent="0.2">
      <c r="B419" s="280">
        <v>39295</v>
      </c>
      <c r="C419" s="466">
        <v>2857</v>
      </c>
      <c r="D419" s="279">
        <v>158</v>
      </c>
      <c r="E419" s="526">
        <v>8438</v>
      </c>
      <c r="F419" s="466">
        <v>359</v>
      </c>
      <c r="G419" s="479">
        <v>3332.4</v>
      </c>
      <c r="H419" s="466" t="s">
        <v>319</v>
      </c>
      <c r="I419" s="466" t="s">
        <v>319</v>
      </c>
      <c r="J419" s="466">
        <v>17191</v>
      </c>
      <c r="K419" s="464">
        <f>SUM(I419:J419)</f>
        <v>17191</v>
      </c>
    </row>
    <row r="420" spans="2:13" ht="10.5" customHeight="1" x14ac:dyDescent="0.2">
      <c r="B420" s="280">
        <v>39692</v>
      </c>
      <c r="C420" s="466">
        <v>1874</v>
      </c>
      <c r="D420" s="279">
        <v>77</v>
      </c>
      <c r="E420" s="519">
        <v>20905</v>
      </c>
      <c r="F420" s="466">
        <v>401</v>
      </c>
      <c r="G420" s="479">
        <v>3755.37</v>
      </c>
      <c r="H420" s="466" t="s">
        <v>319</v>
      </c>
      <c r="I420" s="466" t="s">
        <v>319</v>
      </c>
      <c r="J420" s="466">
        <v>25452</v>
      </c>
      <c r="K420" s="464">
        <f>SUM(I420:J420)</f>
        <v>25452</v>
      </c>
    </row>
    <row r="421" spans="2:13" ht="10.5" customHeight="1" x14ac:dyDescent="0.2">
      <c r="B421" s="280">
        <v>40087</v>
      </c>
      <c r="C421" s="466">
        <v>1802</v>
      </c>
      <c r="D421" s="279">
        <v>134</v>
      </c>
      <c r="E421" s="519">
        <v>18599</v>
      </c>
      <c r="F421" s="466">
        <v>230</v>
      </c>
      <c r="G421" s="479">
        <v>4585.16</v>
      </c>
      <c r="H421" s="466" t="s">
        <v>319</v>
      </c>
      <c r="I421" s="466" t="s">
        <v>319</v>
      </c>
      <c r="J421" s="466">
        <v>25632</v>
      </c>
      <c r="K421" s="464">
        <f>SUM(I421:J421)</f>
        <v>25632</v>
      </c>
    </row>
    <row r="422" spans="2:13" ht="10.5" customHeight="1" x14ac:dyDescent="0.2">
      <c r="B422" s="280"/>
      <c r="C422" s="466"/>
      <c r="D422" s="279"/>
      <c r="E422" s="519"/>
      <c r="F422" s="466"/>
      <c r="G422" s="479"/>
      <c r="H422" s="466"/>
      <c r="I422" s="466"/>
      <c r="J422" s="466"/>
      <c r="K422" s="466"/>
    </row>
    <row r="423" spans="2:13" ht="10.5" customHeight="1" x14ac:dyDescent="0.2">
      <c r="B423" s="299" t="s">
        <v>290</v>
      </c>
      <c r="C423" s="466">
        <v>1836</v>
      </c>
      <c r="D423" s="279">
        <v>125</v>
      </c>
      <c r="E423" s="519">
        <v>18974</v>
      </c>
      <c r="F423" s="466">
        <v>347</v>
      </c>
      <c r="G423" s="479">
        <v>4636.4399999999996</v>
      </c>
      <c r="H423" s="466" t="s">
        <v>319</v>
      </c>
      <c r="I423" s="466" t="s">
        <v>319</v>
      </c>
      <c r="J423" s="466">
        <v>23218</v>
      </c>
      <c r="K423" s="464">
        <f>SUM(I423:J423)</f>
        <v>23218</v>
      </c>
    </row>
    <row r="424" spans="2:13" ht="10.5" customHeight="1" x14ac:dyDescent="0.2">
      <c r="B424" s="299" t="s">
        <v>293</v>
      </c>
      <c r="C424" s="466">
        <v>1938</v>
      </c>
      <c r="D424" s="279">
        <v>127</v>
      </c>
      <c r="E424" s="519">
        <v>16119</v>
      </c>
      <c r="F424" s="466">
        <v>448</v>
      </c>
      <c r="G424" s="479">
        <v>3460.45</v>
      </c>
      <c r="H424" s="466" t="s">
        <v>319</v>
      </c>
      <c r="I424" s="466" t="s">
        <v>319</v>
      </c>
      <c r="J424" s="466">
        <v>21294</v>
      </c>
      <c r="K424" s="464">
        <f>SUM(I424:J424)</f>
        <v>21294</v>
      </c>
      <c r="M424" s="58"/>
    </row>
    <row r="425" spans="2:13" ht="10.5" customHeight="1" x14ac:dyDescent="0.2">
      <c r="B425" s="299" t="s">
        <v>1153</v>
      </c>
      <c r="C425" s="466">
        <v>1976</v>
      </c>
      <c r="D425" s="279">
        <v>97</v>
      </c>
      <c r="E425" s="519">
        <v>19230</v>
      </c>
      <c r="F425" s="466">
        <v>483</v>
      </c>
      <c r="G425" s="479">
        <v>4587.24</v>
      </c>
      <c r="H425" s="466" t="s">
        <v>319</v>
      </c>
      <c r="I425" s="466" t="s">
        <v>319</v>
      </c>
      <c r="J425" s="466">
        <v>26041</v>
      </c>
      <c r="K425" s="464">
        <v>26041</v>
      </c>
      <c r="M425" s="58"/>
    </row>
    <row r="426" spans="2:13" ht="10.5" customHeight="1" x14ac:dyDescent="0.2">
      <c r="B426" s="299" t="s">
        <v>1189</v>
      </c>
      <c r="C426" s="466">
        <v>2072</v>
      </c>
      <c r="D426" s="279">
        <v>97</v>
      </c>
      <c r="E426" s="519">
        <v>22056</v>
      </c>
      <c r="F426" s="466">
        <v>465</v>
      </c>
      <c r="G426" s="479">
        <v>5325.7</v>
      </c>
      <c r="H426" s="466" t="s">
        <v>319</v>
      </c>
      <c r="I426" s="466" t="s">
        <v>319</v>
      </c>
      <c r="J426" s="466">
        <v>39131</v>
      </c>
      <c r="K426" s="464">
        <v>39131</v>
      </c>
      <c r="M426" s="58"/>
    </row>
    <row r="427" spans="2:13" ht="10.5" customHeight="1" x14ac:dyDescent="0.2">
      <c r="B427" s="299" t="s">
        <v>1190</v>
      </c>
      <c r="C427" s="466">
        <v>1982</v>
      </c>
      <c r="D427" s="279">
        <v>125</v>
      </c>
      <c r="E427" s="519">
        <v>18943</v>
      </c>
      <c r="F427" s="466">
        <v>297</v>
      </c>
      <c r="G427" s="479">
        <v>5160.2700000000004</v>
      </c>
      <c r="H427" s="466" t="s">
        <v>319</v>
      </c>
      <c r="I427" s="466" t="s">
        <v>319</v>
      </c>
      <c r="J427" s="466">
        <v>41374</v>
      </c>
      <c r="K427" s="464">
        <v>41374</v>
      </c>
      <c r="M427" s="58"/>
    </row>
    <row r="428" spans="2:13" ht="10.5" customHeight="1" x14ac:dyDescent="0.2">
      <c r="B428" s="299"/>
      <c r="C428" s="466"/>
      <c r="D428" s="279"/>
      <c r="E428" s="519"/>
      <c r="F428" s="466"/>
      <c r="G428" s="479"/>
      <c r="H428" s="466"/>
      <c r="I428" s="466"/>
      <c r="J428" s="466"/>
      <c r="K428" s="464"/>
      <c r="M428" s="58"/>
    </row>
    <row r="429" spans="2:13" ht="10.5" customHeight="1" x14ac:dyDescent="0.2">
      <c r="B429" s="299" t="s">
        <v>1230</v>
      </c>
      <c r="C429" s="466">
        <v>2180</v>
      </c>
      <c r="D429" s="279">
        <v>103</v>
      </c>
      <c r="E429" s="519">
        <v>23111</v>
      </c>
      <c r="F429" s="466">
        <v>300</v>
      </c>
      <c r="G429" s="479" t="s">
        <v>1617</v>
      </c>
      <c r="H429" s="466" t="s">
        <v>319</v>
      </c>
      <c r="I429" s="466" t="s">
        <v>319</v>
      </c>
      <c r="J429" s="466">
        <v>73492</v>
      </c>
      <c r="K429" s="466">
        <v>73492</v>
      </c>
      <c r="M429" s="58"/>
    </row>
    <row r="430" spans="2:13" ht="10.5" customHeight="1" x14ac:dyDescent="0.2">
      <c r="B430" s="299" t="s">
        <v>1250</v>
      </c>
      <c r="C430" s="466">
        <v>2151</v>
      </c>
      <c r="D430" s="279">
        <v>110</v>
      </c>
      <c r="E430" s="519">
        <v>28088</v>
      </c>
      <c r="F430" s="466">
        <v>245</v>
      </c>
      <c r="G430" s="479" t="s">
        <v>1618</v>
      </c>
      <c r="H430" s="466" t="s">
        <v>319</v>
      </c>
      <c r="I430" s="466" t="s">
        <v>319</v>
      </c>
      <c r="J430" s="466">
        <v>82450</v>
      </c>
      <c r="K430" s="466">
        <v>82450</v>
      </c>
      <c r="M430" s="58"/>
    </row>
    <row r="431" spans="2:13" ht="10.5" customHeight="1" x14ac:dyDescent="0.2">
      <c r="B431" s="299" t="s">
        <v>1305</v>
      </c>
      <c r="C431" s="466">
        <v>2193</v>
      </c>
      <c r="D431" s="279">
        <v>215</v>
      </c>
      <c r="E431" s="519">
        <v>14076</v>
      </c>
      <c r="F431" s="466">
        <v>245</v>
      </c>
      <c r="G431" s="479" t="s">
        <v>1619</v>
      </c>
      <c r="H431" s="466" t="s">
        <v>319</v>
      </c>
      <c r="I431" s="466" t="s">
        <v>319</v>
      </c>
      <c r="J431" s="466">
        <v>54143</v>
      </c>
      <c r="K431" s="466">
        <v>54143</v>
      </c>
      <c r="M431" s="58"/>
    </row>
    <row r="432" spans="2:13" ht="10.5" customHeight="1" x14ac:dyDescent="0.2">
      <c r="B432" s="299" t="s">
        <v>1332</v>
      </c>
      <c r="C432" s="466">
        <v>1968</v>
      </c>
      <c r="D432" s="279">
        <v>145</v>
      </c>
      <c r="E432" s="519">
        <v>27425</v>
      </c>
      <c r="F432" s="466">
        <v>115</v>
      </c>
      <c r="G432" s="479">
        <v>9956.89</v>
      </c>
      <c r="H432" s="466" t="s">
        <v>319</v>
      </c>
      <c r="I432" s="466" t="s">
        <v>319</v>
      </c>
      <c r="J432" s="466">
        <v>78316</v>
      </c>
      <c r="K432" s="466">
        <v>78316</v>
      </c>
      <c r="M432" s="58"/>
    </row>
    <row r="433" spans="2:11" ht="10.5" customHeight="1" x14ac:dyDescent="0.2">
      <c r="B433" s="300" t="s">
        <v>1857</v>
      </c>
      <c r="C433" s="484">
        <v>1932</v>
      </c>
      <c r="D433" s="281">
        <v>181</v>
      </c>
      <c r="E433" s="520">
        <v>24525</v>
      </c>
      <c r="F433" s="484">
        <v>139</v>
      </c>
      <c r="G433" s="487">
        <v>7636.5</v>
      </c>
      <c r="H433" s="484" t="s">
        <v>319</v>
      </c>
      <c r="I433" s="484" t="s">
        <v>319</v>
      </c>
      <c r="J433" s="484">
        <v>64962</v>
      </c>
      <c r="K433" s="484">
        <v>64962</v>
      </c>
    </row>
    <row r="434" spans="2:11" ht="6" customHeight="1" x14ac:dyDescent="0.2">
      <c r="B434" s="1103"/>
      <c r="C434" s="540"/>
      <c r="D434" s="1164"/>
      <c r="E434" s="1163"/>
      <c r="F434" s="540"/>
      <c r="G434" s="748"/>
      <c r="H434" s="540"/>
      <c r="I434" s="540"/>
      <c r="J434" s="540"/>
      <c r="K434" s="540"/>
    </row>
    <row r="435" spans="2:11" ht="10.5" customHeight="1" x14ac:dyDescent="0.2">
      <c r="B435" s="409" t="s">
        <v>1116</v>
      </c>
      <c r="C435" s="208"/>
      <c r="D435" s="208"/>
      <c r="E435" s="208"/>
      <c r="F435" s="208"/>
      <c r="G435" s="208"/>
      <c r="H435" s="208"/>
    </row>
    <row r="436" spans="2:11" ht="10.5" customHeight="1" x14ac:dyDescent="0.2">
      <c r="B436" s="409" t="s">
        <v>1117</v>
      </c>
      <c r="C436" s="208"/>
      <c r="D436" s="208"/>
      <c r="E436" s="208"/>
      <c r="F436" s="208"/>
      <c r="G436" s="208"/>
      <c r="H436" s="208"/>
    </row>
    <row r="437" spans="2:11" ht="10.5" customHeight="1" x14ac:dyDescent="0.2">
      <c r="B437" s="409" t="s">
        <v>1118</v>
      </c>
      <c r="C437" s="208"/>
      <c r="D437" s="208"/>
      <c r="E437" s="208"/>
      <c r="F437" s="208"/>
      <c r="G437" s="208"/>
      <c r="H437" s="208"/>
    </row>
    <row r="438" spans="2:11" ht="10.5" customHeight="1" x14ac:dyDescent="0.2">
      <c r="B438" s="409" t="s">
        <v>1119</v>
      </c>
      <c r="C438" s="208"/>
      <c r="D438" s="208"/>
      <c r="E438" s="208"/>
      <c r="F438" s="208"/>
      <c r="G438" s="208"/>
      <c r="H438" s="208"/>
    </row>
    <row r="439" spans="2:11" ht="10.5" customHeight="1" x14ac:dyDescent="0.2">
      <c r="B439" s="409" t="s">
        <v>1120</v>
      </c>
      <c r="C439" s="208"/>
      <c r="D439" s="208"/>
      <c r="E439" s="208"/>
      <c r="F439" s="208"/>
      <c r="G439" s="208"/>
      <c r="H439" s="208"/>
    </row>
    <row r="440" spans="2:11" ht="10.5" customHeight="1" x14ac:dyDescent="0.2">
      <c r="B440" s="1956" t="s">
        <v>1231</v>
      </c>
      <c r="C440" s="1956"/>
      <c r="D440" s="1956"/>
      <c r="E440" s="1956"/>
      <c r="F440" s="1956"/>
      <c r="G440" s="1956"/>
      <c r="H440" s="1956"/>
    </row>
    <row r="441" spans="2:11" ht="10.5" customHeight="1" x14ac:dyDescent="0.2">
      <c r="B441" s="412" t="s">
        <v>1121</v>
      </c>
      <c r="C441" s="412"/>
      <c r="D441" s="412"/>
      <c r="E441" s="412"/>
      <c r="F441" s="412"/>
      <c r="G441" s="412"/>
      <c r="H441" s="412"/>
    </row>
    <row r="442" spans="2:11" ht="10.5" customHeight="1" x14ac:dyDescent="0.2">
      <c r="B442" s="412" t="s">
        <v>1122</v>
      </c>
      <c r="C442" s="412"/>
      <c r="D442" s="412"/>
      <c r="E442" s="412"/>
      <c r="F442" s="1373"/>
      <c r="G442" s="1373"/>
      <c r="H442" s="1373"/>
    </row>
    <row r="443" spans="2:11" ht="10.5" customHeight="1" x14ac:dyDescent="0.2">
      <c r="B443" s="1372" t="s">
        <v>1621</v>
      </c>
      <c r="C443" s="1372"/>
      <c r="D443" s="1372"/>
      <c r="E443" s="1372"/>
      <c r="F443" s="412"/>
      <c r="G443" s="412"/>
      <c r="H443" s="412"/>
    </row>
    <row r="444" spans="2:11" ht="10.5" customHeight="1" x14ac:dyDescent="0.2">
      <c r="B444" s="409" t="s">
        <v>1115</v>
      </c>
      <c r="C444" s="208"/>
      <c r="D444" s="208"/>
      <c r="E444" s="208"/>
      <c r="F444" s="208"/>
      <c r="G444" s="208"/>
      <c r="H444" s="208"/>
    </row>
    <row r="445" spans="2:11" ht="10.5" customHeight="1" x14ac:dyDescent="0.2">
      <c r="B445" s="47"/>
    </row>
    <row r="446" spans="2:11" ht="10.5" customHeight="1" x14ac:dyDescent="0.2">
      <c r="B446" s="47"/>
    </row>
    <row r="447" spans="2:11" ht="10.5" customHeight="1" x14ac:dyDescent="0.2">
      <c r="C447" s="49"/>
      <c r="D447" s="49"/>
      <c r="E447" s="49"/>
      <c r="F447" s="49"/>
      <c r="G447" s="49"/>
      <c r="H447" s="49"/>
      <c r="I447" s="49"/>
      <c r="J447" s="49"/>
      <c r="K447" s="49"/>
    </row>
    <row r="448" spans="2:11" ht="11.45" customHeight="1" x14ac:dyDescent="0.2">
      <c r="B448" s="59" t="s">
        <v>1715</v>
      </c>
    </row>
    <row r="449" spans="1:12" ht="11.45" customHeight="1" x14ac:dyDescent="0.2">
      <c r="B449" s="1763" t="s">
        <v>1274</v>
      </c>
      <c r="C449" s="1787" t="s">
        <v>222</v>
      </c>
      <c r="D449" s="1788"/>
      <c r="E449" s="1788"/>
      <c r="F449" s="1788"/>
      <c r="G449" s="1788"/>
      <c r="H449" s="1789"/>
      <c r="I449" s="1787" t="s">
        <v>928</v>
      </c>
      <c r="J449" s="1788"/>
      <c r="K449" s="1788"/>
      <c r="L449" s="1789"/>
    </row>
    <row r="450" spans="1:12" ht="11.45" customHeight="1" x14ac:dyDescent="0.2">
      <c r="B450" s="1781"/>
      <c r="C450" s="1756" t="s">
        <v>255</v>
      </c>
      <c r="D450" s="1958" t="s">
        <v>232</v>
      </c>
      <c r="E450" s="1788" t="s">
        <v>925</v>
      </c>
      <c r="F450" s="1789"/>
      <c r="G450" s="1787" t="s">
        <v>404</v>
      </c>
      <c r="H450" s="1789"/>
      <c r="I450" s="1756" t="s">
        <v>391</v>
      </c>
      <c r="J450" s="1756" t="s">
        <v>232</v>
      </c>
      <c r="K450" s="1787" t="s">
        <v>404</v>
      </c>
      <c r="L450" s="1789"/>
    </row>
    <row r="451" spans="1:12" ht="15.75" customHeight="1" x14ac:dyDescent="0.2">
      <c r="B451" s="1781"/>
      <c r="C451" s="1757"/>
      <c r="D451" s="1959"/>
      <c r="E451" s="260" t="s">
        <v>407</v>
      </c>
      <c r="F451" s="260" t="s">
        <v>408</v>
      </c>
      <c r="G451" s="260" t="s">
        <v>407</v>
      </c>
      <c r="H451" s="260" t="s">
        <v>408</v>
      </c>
      <c r="I451" s="1757"/>
      <c r="J451" s="1757"/>
      <c r="K451" s="260" t="s">
        <v>407</v>
      </c>
      <c r="L451" s="244" t="s">
        <v>408</v>
      </c>
    </row>
    <row r="452" spans="1:12" ht="11.45" customHeight="1" x14ac:dyDescent="0.2">
      <c r="B452" s="1764"/>
      <c r="C452" s="397" t="s">
        <v>1092</v>
      </c>
      <c r="D452" s="301" t="s">
        <v>441</v>
      </c>
      <c r="E452" s="397" t="s">
        <v>1092</v>
      </c>
      <c r="F452" s="397" t="s">
        <v>795</v>
      </c>
      <c r="G452" s="397" t="s">
        <v>1092</v>
      </c>
      <c r="H452" s="397" t="s">
        <v>795</v>
      </c>
      <c r="I452" s="397" t="s">
        <v>1092</v>
      </c>
      <c r="J452" s="62" t="s">
        <v>441</v>
      </c>
      <c r="K452" s="397" t="s">
        <v>1092</v>
      </c>
      <c r="L452" s="397" t="s">
        <v>795</v>
      </c>
    </row>
    <row r="453" spans="1:12" ht="10.5" customHeight="1" x14ac:dyDescent="0.2">
      <c r="B453" s="370" t="s">
        <v>682</v>
      </c>
      <c r="C453" s="526">
        <v>4984</v>
      </c>
      <c r="D453" s="302">
        <v>10046</v>
      </c>
      <c r="E453" s="464">
        <v>1572</v>
      </c>
      <c r="F453" s="464">
        <v>3549</v>
      </c>
      <c r="G453" s="464">
        <v>2599</v>
      </c>
      <c r="H453" s="477">
        <v>1065.07</v>
      </c>
      <c r="I453" s="464">
        <v>695</v>
      </c>
      <c r="J453" s="464">
        <v>1016</v>
      </c>
      <c r="K453" s="464">
        <v>621</v>
      </c>
      <c r="L453" s="477">
        <v>1365</v>
      </c>
    </row>
    <row r="454" spans="1:12" ht="10.5" customHeight="1" x14ac:dyDescent="0.2">
      <c r="B454" s="370" t="s">
        <v>683</v>
      </c>
      <c r="C454" s="526">
        <v>4458</v>
      </c>
      <c r="D454" s="302">
        <v>9079</v>
      </c>
      <c r="E454" s="464">
        <v>1516</v>
      </c>
      <c r="F454" s="464">
        <v>3523</v>
      </c>
      <c r="G454" s="464">
        <v>2146</v>
      </c>
      <c r="H454" s="477">
        <v>934.15</v>
      </c>
      <c r="I454" s="464">
        <v>699</v>
      </c>
      <c r="J454" s="464">
        <v>1100</v>
      </c>
      <c r="K454" s="464">
        <v>626</v>
      </c>
      <c r="L454" s="477">
        <v>1457.24</v>
      </c>
    </row>
    <row r="455" spans="1:12" ht="10.5" customHeight="1" x14ac:dyDescent="0.2">
      <c r="B455" s="370" t="s">
        <v>397</v>
      </c>
      <c r="C455" s="526">
        <v>4528</v>
      </c>
      <c r="D455" s="302">
        <v>11470</v>
      </c>
      <c r="E455" s="464">
        <v>1856</v>
      </c>
      <c r="F455" s="464">
        <v>3739</v>
      </c>
      <c r="G455" s="464">
        <v>1721</v>
      </c>
      <c r="H455" s="477">
        <v>1419.72</v>
      </c>
      <c r="I455" s="464">
        <v>1281</v>
      </c>
      <c r="J455" s="464">
        <v>2189</v>
      </c>
      <c r="K455" s="464">
        <v>1200</v>
      </c>
      <c r="L455" s="477">
        <v>1607.48</v>
      </c>
    </row>
    <row r="456" spans="1:12" ht="10.5" customHeight="1" x14ac:dyDescent="0.2">
      <c r="B456" s="370" t="s">
        <v>398</v>
      </c>
      <c r="C456" s="526">
        <v>3184</v>
      </c>
      <c r="D456" s="302">
        <v>10190</v>
      </c>
      <c r="E456" s="464">
        <v>1366</v>
      </c>
      <c r="F456" s="464">
        <v>4907</v>
      </c>
      <c r="G456" s="464">
        <v>1104</v>
      </c>
      <c r="H456" s="477">
        <v>1378.16</v>
      </c>
      <c r="I456" s="464">
        <v>684</v>
      </c>
      <c r="J456" s="464">
        <v>1373</v>
      </c>
      <c r="K456" s="464">
        <v>580</v>
      </c>
      <c r="L456" s="477">
        <v>1766</v>
      </c>
    </row>
    <row r="457" spans="1:12" ht="10.5" customHeight="1" x14ac:dyDescent="0.2">
      <c r="A457" s="1952">
        <v>42</v>
      </c>
      <c r="B457" s="370" t="s">
        <v>399</v>
      </c>
      <c r="C457" s="526">
        <v>4192</v>
      </c>
      <c r="D457" s="302">
        <v>14587</v>
      </c>
      <c r="E457" s="464">
        <v>1619</v>
      </c>
      <c r="F457" s="464">
        <v>6082</v>
      </c>
      <c r="G457" s="464">
        <v>1745</v>
      </c>
      <c r="H457" s="477">
        <v>1070.95</v>
      </c>
      <c r="I457" s="464">
        <v>634</v>
      </c>
      <c r="J457" s="464">
        <v>1440</v>
      </c>
      <c r="K457" s="464">
        <v>522</v>
      </c>
      <c r="L457" s="477">
        <v>1846.82</v>
      </c>
    </row>
    <row r="458" spans="1:12" ht="10.5" customHeight="1" x14ac:dyDescent="0.2">
      <c r="A458" s="1952"/>
      <c r="B458" s="370"/>
      <c r="C458" s="526"/>
      <c r="D458" s="302"/>
      <c r="E458" s="464"/>
      <c r="F458" s="464"/>
      <c r="G458" s="464"/>
      <c r="H458" s="477"/>
      <c r="I458" s="464"/>
      <c r="J458" s="464"/>
      <c r="K458" s="464"/>
      <c r="L458" s="477"/>
    </row>
    <row r="459" spans="1:12" ht="10.5" customHeight="1" x14ac:dyDescent="0.2">
      <c r="B459" s="370" t="s">
        <v>280</v>
      </c>
      <c r="C459" s="526">
        <v>3302</v>
      </c>
      <c r="D459" s="302">
        <v>16066</v>
      </c>
      <c r="E459" s="464">
        <v>1154</v>
      </c>
      <c r="F459" s="464">
        <v>8164</v>
      </c>
      <c r="G459" s="464">
        <v>1481</v>
      </c>
      <c r="H459" s="477">
        <v>2319.11</v>
      </c>
      <c r="I459" s="464">
        <v>571</v>
      </c>
      <c r="J459" s="464">
        <v>1750</v>
      </c>
      <c r="K459" s="464">
        <v>450</v>
      </c>
      <c r="L459" s="477">
        <v>2560.4299999999998</v>
      </c>
    </row>
    <row r="460" spans="1:12" ht="10.5" customHeight="1" x14ac:dyDescent="0.2">
      <c r="B460" s="370" t="s">
        <v>281</v>
      </c>
      <c r="C460" s="526">
        <v>3820</v>
      </c>
      <c r="D460" s="302">
        <v>19378</v>
      </c>
      <c r="E460" s="464">
        <v>1575</v>
      </c>
      <c r="F460" s="464">
        <v>7891</v>
      </c>
      <c r="G460" s="464">
        <v>1397</v>
      </c>
      <c r="H460" s="477">
        <v>2230.75</v>
      </c>
      <c r="I460" s="464">
        <v>578</v>
      </c>
      <c r="J460" s="464">
        <v>2213</v>
      </c>
      <c r="K460" s="464">
        <v>403</v>
      </c>
      <c r="L460" s="477">
        <v>2525.66</v>
      </c>
    </row>
    <row r="461" spans="1:12" ht="10.5" customHeight="1" x14ac:dyDescent="0.2">
      <c r="B461" s="370" t="s">
        <v>282</v>
      </c>
      <c r="C461" s="526">
        <v>3834</v>
      </c>
      <c r="D461" s="302">
        <v>17598</v>
      </c>
      <c r="E461" s="464">
        <v>1677</v>
      </c>
      <c r="F461" s="464">
        <v>6645</v>
      </c>
      <c r="G461" s="464">
        <v>1285</v>
      </c>
      <c r="H461" s="477">
        <v>2432.11</v>
      </c>
      <c r="I461" s="464">
        <v>734</v>
      </c>
      <c r="J461" s="464">
        <v>4359</v>
      </c>
      <c r="K461" s="464">
        <v>478</v>
      </c>
      <c r="L461" s="477">
        <v>3335.22</v>
      </c>
    </row>
    <row r="462" spans="1:12" ht="10.5" customHeight="1" x14ac:dyDescent="0.2">
      <c r="B462" s="370" t="s">
        <v>283</v>
      </c>
      <c r="C462" s="526">
        <v>4623</v>
      </c>
      <c r="D462" s="302">
        <v>22322</v>
      </c>
      <c r="E462" s="464">
        <v>1975</v>
      </c>
      <c r="F462" s="464">
        <v>6993</v>
      </c>
      <c r="G462" s="464">
        <v>1610</v>
      </c>
      <c r="H462" s="477">
        <v>2715.63</v>
      </c>
      <c r="I462" s="464">
        <v>597</v>
      </c>
      <c r="J462" s="464">
        <v>4383</v>
      </c>
      <c r="K462" s="464">
        <v>352</v>
      </c>
      <c r="L462" s="477">
        <v>3536.15</v>
      </c>
    </row>
    <row r="463" spans="1:12" ht="10.5" customHeight="1" x14ac:dyDescent="0.2">
      <c r="B463" s="370" t="s">
        <v>239</v>
      </c>
      <c r="C463" s="526">
        <v>7257</v>
      </c>
      <c r="D463" s="302">
        <v>28832</v>
      </c>
      <c r="E463" s="464">
        <v>3241</v>
      </c>
      <c r="F463" s="464">
        <v>5199</v>
      </c>
      <c r="G463" s="464">
        <v>1554</v>
      </c>
      <c r="H463" s="477">
        <v>3007.67</v>
      </c>
      <c r="I463" s="464">
        <v>1031</v>
      </c>
      <c r="J463" s="464">
        <v>4841</v>
      </c>
      <c r="K463" s="464">
        <v>425</v>
      </c>
      <c r="L463" s="477">
        <v>2997.31</v>
      </c>
    </row>
    <row r="464" spans="1:12" ht="10.5" customHeight="1" x14ac:dyDescent="0.2">
      <c r="B464" s="370"/>
      <c r="C464" s="526"/>
      <c r="D464" s="302"/>
      <c r="E464" s="464"/>
      <c r="F464" s="464"/>
      <c r="G464" s="464"/>
      <c r="H464" s="477"/>
      <c r="I464" s="464"/>
      <c r="J464" s="464"/>
      <c r="K464" s="464"/>
      <c r="L464" s="477"/>
    </row>
    <row r="465" spans="2:12" ht="10.5" customHeight="1" x14ac:dyDescent="0.2">
      <c r="B465" s="539" t="s">
        <v>284</v>
      </c>
      <c r="C465" s="526">
        <v>5514</v>
      </c>
      <c r="D465" s="302">
        <v>24365</v>
      </c>
      <c r="E465" s="464">
        <v>2674</v>
      </c>
      <c r="F465" s="464">
        <v>5511</v>
      </c>
      <c r="G465" s="464">
        <v>1306</v>
      </c>
      <c r="H465" s="477">
        <v>3506.37</v>
      </c>
      <c r="I465" s="464">
        <v>778</v>
      </c>
      <c r="J465" s="464">
        <v>5991</v>
      </c>
      <c r="K465" s="464">
        <v>406</v>
      </c>
      <c r="L465" s="477">
        <v>3360.91</v>
      </c>
    </row>
    <row r="466" spans="2:12" ht="10.5" customHeight="1" x14ac:dyDescent="0.2">
      <c r="B466" s="539" t="s">
        <v>285</v>
      </c>
      <c r="C466" s="519">
        <v>4102</v>
      </c>
      <c r="D466" s="303">
        <v>22117</v>
      </c>
      <c r="E466" s="466">
        <v>1858</v>
      </c>
      <c r="F466" s="466">
        <v>7188</v>
      </c>
      <c r="G466" s="466">
        <v>1202</v>
      </c>
      <c r="H466" s="479">
        <v>3535.47</v>
      </c>
      <c r="I466" s="466">
        <v>412</v>
      </c>
      <c r="J466" s="466">
        <v>2568</v>
      </c>
      <c r="K466" s="466">
        <v>269</v>
      </c>
      <c r="L466" s="479">
        <v>4047.84</v>
      </c>
    </row>
    <row r="467" spans="2:12" ht="10.5" customHeight="1" x14ac:dyDescent="0.2">
      <c r="B467" s="370" t="s">
        <v>238</v>
      </c>
      <c r="C467" s="519">
        <v>4794</v>
      </c>
      <c r="D467" s="303">
        <v>25636</v>
      </c>
      <c r="E467" s="466">
        <v>2300</v>
      </c>
      <c r="F467" s="466">
        <v>6919</v>
      </c>
      <c r="G467" s="466">
        <v>1317</v>
      </c>
      <c r="H467" s="479">
        <v>3796.84</v>
      </c>
      <c r="I467" s="466">
        <v>540</v>
      </c>
      <c r="J467" s="466">
        <v>5781</v>
      </c>
      <c r="K467" s="466">
        <v>386</v>
      </c>
      <c r="L467" s="479">
        <v>5829.14</v>
      </c>
    </row>
    <row r="468" spans="2:12" ht="10.5" customHeight="1" x14ac:dyDescent="0.2">
      <c r="B468" s="370" t="s">
        <v>638</v>
      </c>
      <c r="C468" s="519">
        <v>6389</v>
      </c>
      <c r="D468" s="303">
        <v>29817</v>
      </c>
      <c r="E468" s="466">
        <v>3031</v>
      </c>
      <c r="F468" s="466">
        <v>5964</v>
      </c>
      <c r="G468" s="466">
        <v>1710</v>
      </c>
      <c r="H468" s="479">
        <v>3487.24</v>
      </c>
      <c r="I468" s="466">
        <v>631</v>
      </c>
      <c r="J468" s="466">
        <v>7061</v>
      </c>
      <c r="K468" s="466">
        <v>428</v>
      </c>
      <c r="L468" s="479">
        <v>4801.57</v>
      </c>
    </row>
    <row r="469" spans="2:12" ht="10.5" customHeight="1" x14ac:dyDescent="0.2">
      <c r="B469" s="370" t="s">
        <v>666</v>
      </c>
      <c r="C469" s="519">
        <v>5307</v>
      </c>
      <c r="D469" s="303">
        <v>38396</v>
      </c>
      <c r="E469" s="466">
        <v>2534</v>
      </c>
      <c r="F469" s="466">
        <v>9601</v>
      </c>
      <c r="G469" s="466">
        <v>1461</v>
      </c>
      <c r="H469" s="479">
        <v>4470.3</v>
      </c>
      <c r="I469" s="466">
        <v>589</v>
      </c>
      <c r="J469" s="466">
        <v>7806</v>
      </c>
      <c r="K469" s="466">
        <v>222</v>
      </c>
      <c r="L469" s="479">
        <v>5331.43</v>
      </c>
    </row>
    <row r="470" spans="2:12" ht="10.5" customHeight="1" x14ac:dyDescent="0.2">
      <c r="B470" s="370"/>
      <c r="C470" s="519"/>
      <c r="D470" s="303"/>
      <c r="E470" s="466"/>
      <c r="F470" s="466"/>
      <c r="G470" s="466"/>
      <c r="H470" s="479"/>
      <c r="I470" s="466"/>
      <c r="J470" s="466"/>
      <c r="K470" s="466"/>
      <c r="L470" s="479"/>
    </row>
    <row r="471" spans="2:12" ht="10.5" customHeight="1" x14ac:dyDescent="0.2">
      <c r="B471" s="370" t="s">
        <v>444</v>
      </c>
      <c r="C471" s="519">
        <v>5169</v>
      </c>
      <c r="D471" s="302">
        <v>44190</v>
      </c>
      <c r="E471" s="466">
        <v>1851</v>
      </c>
      <c r="F471" s="466">
        <v>14008</v>
      </c>
      <c r="G471" s="466">
        <v>2364</v>
      </c>
      <c r="H471" s="479">
        <v>4588.6499999999996</v>
      </c>
      <c r="I471" s="466">
        <v>608</v>
      </c>
      <c r="J471" s="466">
        <v>9315</v>
      </c>
      <c r="K471" s="466">
        <v>298</v>
      </c>
      <c r="L471" s="479">
        <v>5117.05</v>
      </c>
    </row>
    <row r="472" spans="2:12" ht="10.5" customHeight="1" x14ac:dyDescent="0.2">
      <c r="B472" s="370" t="s">
        <v>332</v>
      </c>
      <c r="C472" s="519">
        <v>5009</v>
      </c>
      <c r="D472" s="302">
        <v>52101</v>
      </c>
      <c r="E472" s="466">
        <v>1687</v>
      </c>
      <c r="F472" s="466">
        <v>18258</v>
      </c>
      <c r="G472" s="466">
        <v>2435</v>
      </c>
      <c r="H472" s="479">
        <v>5026.25</v>
      </c>
      <c r="I472" s="466">
        <v>650</v>
      </c>
      <c r="J472" s="466">
        <v>13172</v>
      </c>
      <c r="K472" s="466">
        <v>203</v>
      </c>
      <c r="L472" s="479">
        <v>5102.88</v>
      </c>
    </row>
    <row r="473" spans="2:12" ht="10.5" customHeight="1" x14ac:dyDescent="0.2">
      <c r="B473" s="280">
        <v>39295</v>
      </c>
      <c r="C473" s="519">
        <v>5166</v>
      </c>
      <c r="D473" s="302">
        <v>61158</v>
      </c>
      <c r="E473" s="466">
        <v>2260</v>
      </c>
      <c r="F473" s="466">
        <v>17723</v>
      </c>
      <c r="G473" s="466">
        <v>1532</v>
      </c>
      <c r="H473" s="479">
        <v>5638.95</v>
      </c>
      <c r="I473" s="466">
        <v>615</v>
      </c>
      <c r="J473" s="466">
        <v>15125</v>
      </c>
      <c r="K473" s="466">
        <v>239</v>
      </c>
      <c r="L473" s="479">
        <v>5355.72</v>
      </c>
    </row>
    <row r="474" spans="2:12" ht="10.5" customHeight="1" x14ac:dyDescent="0.2">
      <c r="B474" s="280">
        <v>39692</v>
      </c>
      <c r="C474" s="519">
        <v>6859</v>
      </c>
      <c r="D474" s="302">
        <v>86902</v>
      </c>
      <c r="E474" s="466">
        <v>2310</v>
      </c>
      <c r="F474" s="466">
        <v>20703</v>
      </c>
      <c r="G474" s="466">
        <v>3080</v>
      </c>
      <c r="H474" s="479">
        <v>6072.03</v>
      </c>
      <c r="I474" s="466">
        <v>867</v>
      </c>
      <c r="J474" s="466">
        <v>30270</v>
      </c>
      <c r="K474" s="466">
        <v>339</v>
      </c>
      <c r="L474" s="479">
        <v>6081.73</v>
      </c>
    </row>
    <row r="475" spans="2:12" ht="10.5" customHeight="1" x14ac:dyDescent="0.2">
      <c r="B475" s="280">
        <v>40087</v>
      </c>
      <c r="C475" s="594">
        <v>5736</v>
      </c>
      <c r="D475" s="302">
        <v>79225</v>
      </c>
      <c r="E475" s="588">
        <v>2248</v>
      </c>
      <c r="F475" s="588">
        <v>22395</v>
      </c>
      <c r="G475" s="588">
        <v>2294</v>
      </c>
      <c r="H475" s="265">
        <v>5700.75</v>
      </c>
      <c r="I475" s="588">
        <v>1020</v>
      </c>
      <c r="J475" s="588">
        <v>48355</v>
      </c>
      <c r="K475" s="588">
        <v>187</v>
      </c>
      <c r="L475" s="479">
        <v>5697.93</v>
      </c>
    </row>
    <row r="476" spans="2:12" ht="10.5" customHeight="1" x14ac:dyDescent="0.2">
      <c r="B476" s="280"/>
      <c r="C476" s="519"/>
      <c r="D476" s="302"/>
      <c r="E476" s="466"/>
      <c r="F476" s="466"/>
      <c r="G476" s="466"/>
      <c r="H476" s="479"/>
      <c r="I476" s="466"/>
      <c r="J476" s="466"/>
      <c r="K476" s="466"/>
      <c r="L476" s="479"/>
    </row>
    <row r="477" spans="2:12" ht="10.5" customHeight="1" x14ac:dyDescent="0.2">
      <c r="B477" s="455" t="s">
        <v>290</v>
      </c>
      <c r="C477" s="519">
        <v>5648</v>
      </c>
      <c r="D477" s="302">
        <v>81986</v>
      </c>
      <c r="E477" s="466">
        <v>2272</v>
      </c>
      <c r="F477" s="466">
        <v>22880</v>
      </c>
      <c r="G477" s="466">
        <v>2148</v>
      </c>
      <c r="H477" s="479">
        <v>6259.88</v>
      </c>
      <c r="I477" s="466">
        <v>1090</v>
      </c>
      <c r="J477" s="466">
        <v>69132</v>
      </c>
      <c r="K477" s="466">
        <v>152</v>
      </c>
      <c r="L477" s="479">
        <v>5537.71</v>
      </c>
    </row>
    <row r="478" spans="2:12" ht="10.5" customHeight="1" x14ac:dyDescent="0.2">
      <c r="B478" s="455" t="s">
        <v>293</v>
      </c>
      <c r="C478" s="519">
        <v>6481</v>
      </c>
      <c r="D478" s="302">
        <v>92691</v>
      </c>
      <c r="E478" s="466">
        <v>2426</v>
      </c>
      <c r="F478" s="466">
        <v>23491</v>
      </c>
      <c r="G478" s="466">
        <v>2758</v>
      </c>
      <c r="H478" s="479">
        <v>6433.93</v>
      </c>
      <c r="I478" s="466">
        <v>1616</v>
      </c>
      <c r="J478" s="466">
        <v>95442</v>
      </c>
      <c r="K478" s="466">
        <v>234</v>
      </c>
      <c r="L478" s="479">
        <v>6032.12</v>
      </c>
    </row>
    <row r="479" spans="2:12" ht="10.5" customHeight="1" x14ac:dyDescent="0.2">
      <c r="B479" s="455" t="s">
        <v>1153</v>
      </c>
      <c r="C479" s="519">
        <v>7872</v>
      </c>
      <c r="D479" s="302">
        <v>114157</v>
      </c>
      <c r="E479" s="466">
        <v>3399</v>
      </c>
      <c r="F479" s="466">
        <v>21361</v>
      </c>
      <c r="G479" s="466">
        <v>2604</v>
      </c>
      <c r="H479" s="479">
        <v>7181.16</v>
      </c>
      <c r="I479" s="466">
        <v>2114</v>
      </c>
      <c r="J479" s="466">
        <v>98151</v>
      </c>
      <c r="K479" s="466">
        <v>134</v>
      </c>
      <c r="L479" s="479">
        <v>6821.93</v>
      </c>
    </row>
    <row r="480" spans="2:12" ht="10.5" customHeight="1" x14ac:dyDescent="0.2">
      <c r="B480" s="455" t="s">
        <v>1189</v>
      </c>
      <c r="C480" s="519">
        <v>7733</v>
      </c>
      <c r="D480" s="302">
        <v>111585</v>
      </c>
      <c r="E480" s="466">
        <v>3243</v>
      </c>
      <c r="F480" s="466">
        <v>21700</v>
      </c>
      <c r="G480" s="466">
        <v>2615</v>
      </c>
      <c r="H480" s="479">
        <v>6931.93</v>
      </c>
      <c r="I480" s="466">
        <v>1914</v>
      </c>
      <c r="J480" s="466">
        <v>108152</v>
      </c>
      <c r="K480" s="466">
        <v>168</v>
      </c>
      <c r="L480" s="479">
        <v>8362.2900000000009</v>
      </c>
    </row>
    <row r="481" spans="2:12" ht="10.5" customHeight="1" x14ac:dyDescent="0.2">
      <c r="B481" s="455" t="s">
        <v>1190</v>
      </c>
      <c r="C481" s="519">
        <v>6616</v>
      </c>
      <c r="D481" s="302">
        <v>120626</v>
      </c>
      <c r="E481" s="466">
        <v>3299</v>
      </c>
      <c r="F481" s="466">
        <v>24654</v>
      </c>
      <c r="G481" s="466">
        <v>1520</v>
      </c>
      <c r="H481" s="479">
        <v>7967.14</v>
      </c>
      <c r="I481" s="466">
        <v>3946</v>
      </c>
      <c r="J481" s="466">
        <v>360971</v>
      </c>
      <c r="K481" s="466">
        <v>154</v>
      </c>
      <c r="L481" s="479">
        <v>10343.34</v>
      </c>
    </row>
    <row r="482" spans="2:12" ht="10.5" customHeight="1" x14ac:dyDescent="0.2">
      <c r="B482" s="455"/>
      <c r="C482" s="519"/>
      <c r="D482" s="302"/>
      <c r="E482" s="466"/>
      <c r="F482" s="466"/>
      <c r="G482" s="466"/>
      <c r="H482" s="479"/>
      <c r="I482" s="466"/>
      <c r="J482" s="466"/>
      <c r="K482" s="466"/>
      <c r="L482" s="479"/>
    </row>
    <row r="483" spans="2:12" ht="10.5" customHeight="1" x14ac:dyDescent="0.2">
      <c r="B483" s="455" t="s">
        <v>1230</v>
      </c>
      <c r="C483" s="519">
        <v>7328</v>
      </c>
      <c r="D483" s="302">
        <v>148068</v>
      </c>
      <c r="E483" s="466">
        <v>3294</v>
      </c>
      <c r="F483" s="466">
        <v>29135</v>
      </c>
      <c r="G483" s="466">
        <v>2089</v>
      </c>
      <c r="H483" s="479">
        <v>8635.83</v>
      </c>
      <c r="I483" s="466">
        <v>4658</v>
      </c>
      <c r="J483" s="466">
        <v>490554</v>
      </c>
      <c r="K483" s="466">
        <v>284</v>
      </c>
      <c r="L483" s="479">
        <v>10304.469999999999</v>
      </c>
    </row>
    <row r="484" spans="2:12" ht="10.5" customHeight="1" x14ac:dyDescent="0.2">
      <c r="B484" s="455" t="s">
        <v>1250</v>
      </c>
      <c r="C484" s="519">
        <v>8211</v>
      </c>
      <c r="D484" s="302">
        <v>182829</v>
      </c>
      <c r="E484" s="466">
        <v>3883</v>
      </c>
      <c r="F484" s="466">
        <v>29331</v>
      </c>
      <c r="G484" s="466">
        <v>1888</v>
      </c>
      <c r="H484" s="479">
        <v>8629.52</v>
      </c>
      <c r="I484" s="466">
        <v>7216</v>
      </c>
      <c r="J484" s="466">
        <v>977607</v>
      </c>
      <c r="K484" s="466">
        <v>351</v>
      </c>
      <c r="L484" s="479">
        <v>9991.26</v>
      </c>
    </row>
    <row r="485" spans="2:12" ht="10.5" customHeight="1" x14ac:dyDescent="0.2">
      <c r="B485" s="455" t="s">
        <v>1305</v>
      </c>
      <c r="C485" s="519">
        <v>8415</v>
      </c>
      <c r="D485" s="302">
        <v>208415</v>
      </c>
      <c r="E485" s="466">
        <v>4044</v>
      </c>
      <c r="F485" s="466">
        <v>32525</v>
      </c>
      <c r="G485" s="466">
        <v>1682</v>
      </c>
      <c r="H485" s="479">
        <v>6054.45</v>
      </c>
      <c r="I485" s="466">
        <v>8807</v>
      </c>
      <c r="J485" s="466">
        <v>113155</v>
      </c>
      <c r="K485" s="466">
        <v>128</v>
      </c>
      <c r="L485" s="479">
        <v>8801.4</v>
      </c>
    </row>
    <row r="486" spans="2:12" ht="10.5" customHeight="1" x14ac:dyDescent="0.2">
      <c r="B486" s="455" t="s">
        <v>1332</v>
      </c>
      <c r="C486" s="519">
        <v>9437</v>
      </c>
      <c r="D486" s="302">
        <v>235246</v>
      </c>
      <c r="E486" s="466">
        <v>3994</v>
      </c>
      <c r="F486" s="466">
        <v>34856</v>
      </c>
      <c r="G486" s="466">
        <v>2711</v>
      </c>
      <c r="H486" s="479">
        <v>8781.4699999999993</v>
      </c>
      <c r="I486" s="466">
        <v>5495</v>
      </c>
      <c r="J486" s="466">
        <v>749716</v>
      </c>
      <c r="K486" s="466">
        <v>41</v>
      </c>
      <c r="L486" s="479">
        <v>9506.5</v>
      </c>
    </row>
    <row r="487" spans="2:12" ht="10.5" customHeight="1" x14ac:dyDescent="0.2">
      <c r="B487" s="456" t="s">
        <v>1816</v>
      </c>
      <c r="C487" s="520">
        <v>10492</v>
      </c>
      <c r="D487" s="304">
        <v>297148</v>
      </c>
      <c r="E487" s="484">
        <v>4350</v>
      </c>
      <c r="F487" s="484">
        <v>34868</v>
      </c>
      <c r="G487" s="484">
        <v>2904</v>
      </c>
      <c r="H487" s="487">
        <v>8911.36</v>
      </c>
      <c r="I487" s="484">
        <v>5254</v>
      </c>
      <c r="J487" s="484">
        <v>655540</v>
      </c>
      <c r="K487" s="484">
        <v>216</v>
      </c>
      <c r="L487" s="487">
        <v>10318.09</v>
      </c>
    </row>
    <row r="488" spans="2:12" ht="10.5" customHeight="1" x14ac:dyDescent="0.2">
      <c r="B488" s="1418"/>
      <c r="C488" s="1163"/>
      <c r="D488" s="1165"/>
      <c r="E488" s="540"/>
      <c r="F488" s="540"/>
      <c r="G488" s="540"/>
      <c r="H488" s="748"/>
      <c r="I488" s="540"/>
      <c r="J488" s="540"/>
      <c r="K488" s="540"/>
      <c r="L488" s="748"/>
    </row>
    <row r="489" spans="2:12" ht="6" customHeight="1" x14ac:dyDescent="0.2">
      <c r="B489" s="1093"/>
      <c r="C489" s="1163"/>
      <c r="D489" s="1165"/>
      <c r="E489" s="540"/>
      <c r="F489" s="540"/>
      <c r="G489" s="540"/>
      <c r="H489" s="748"/>
      <c r="I489" s="540"/>
      <c r="J489" s="540"/>
      <c r="K489" s="540"/>
      <c r="L489" s="748"/>
    </row>
    <row r="490" spans="2:12" ht="10.5" customHeight="1" x14ac:dyDescent="0.2">
      <c r="B490" s="1097" t="s">
        <v>1853</v>
      </c>
      <c r="C490" s="1097"/>
      <c r="D490" s="1097"/>
      <c r="E490" s="1097"/>
      <c r="F490" s="1097"/>
      <c r="G490" s="1097"/>
      <c r="H490" s="1097"/>
    </row>
    <row r="491" spans="2:12" ht="10.5" customHeight="1" x14ac:dyDescent="0.2">
      <c r="B491" s="1097" t="s">
        <v>1133</v>
      </c>
      <c r="C491" s="1097"/>
      <c r="D491" s="1097"/>
      <c r="E491" s="1097"/>
      <c r="F491" s="1097"/>
      <c r="G491" s="1097"/>
      <c r="H491" s="1097"/>
    </row>
    <row r="492" spans="2:12" ht="10.5" customHeight="1" x14ac:dyDescent="0.2">
      <c r="B492" s="1097" t="s">
        <v>1134</v>
      </c>
      <c r="C492" s="1097"/>
      <c r="D492" s="1097"/>
      <c r="E492" s="1097"/>
      <c r="F492" s="1097"/>
      <c r="G492" s="1097"/>
      <c r="H492" s="1097"/>
    </row>
    <row r="493" spans="2:12" ht="10.5" customHeight="1" x14ac:dyDescent="0.2">
      <c r="B493" s="1097" t="s">
        <v>1135</v>
      </c>
      <c r="C493" s="1097"/>
      <c r="D493" s="1097"/>
      <c r="E493" s="1097"/>
      <c r="F493" s="1097"/>
      <c r="G493" s="1097"/>
      <c r="H493" s="1097"/>
    </row>
    <row r="494" spans="2:12" ht="10.5" customHeight="1" x14ac:dyDescent="0.2">
      <c r="B494" s="1891" t="s">
        <v>1232</v>
      </c>
      <c r="C494" s="1891"/>
      <c r="D494" s="1891"/>
      <c r="E494" s="1891"/>
      <c r="F494" s="1891"/>
      <c r="G494" s="1891"/>
      <c r="H494" s="1891"/>
    </row>
    <row r="495" spans="2:12" ht="10.5" customHeight="1" x14ac:dyDescent="0.2">
      <c r="B495" s="1102" t="s">
        <v>1136</v>
      </c>
      <c r="C495" s="1102"/>
      <c r="D495" s="1102"/>
      <c r="E495" s="1102"/>
      <c r="F495" s="1102"/>
      <c r="G495" s="1102"/>
      <c r="H495" s="1102"/>
    </row>
    <row r="496" spans="2:12" ht="10.5" customHeight="1" x14ac:dyDescent="0.2">
      <c r="B496" s="1102" t="s">
        <v>1137</v>
      </c>
      <c r="C496" s="1102"/>
      <c r="D496" s="1102"/>
      <c r="E496" s="1102"/>
      <c r="F496" s="1102"/>
      <c r="G496" s="1102"/>
      <c r="H496" s="1102"/>
    </row>
    <row r="497" spans="2:12" ht="10.5" customHeight="1" x14ac:dyDescent="0.2">
      <c r="B497" s="1422" t="s">
        <v>1621</v>
      </c>
      <c r="C497" s="1422"/>
      <c r="D497" s="1422"/>
      <c r="E497" s="1422"/>
      <c r="F497" s="1422"/>
      <c r="G497" s="1422"/>
      <c r="H497" s="1422"/>
    </row>
    <row r="498" spans="2:12" ht="10.5" customHeight="1" x14ac:dyDescent="0.2">
      <c r="B498" s="1102" t="s">
        <v>1138</v>
      </c>
      <c r="C498" s="1102"/>
      <c r="D498" s="1102"/>
      <c r="E498" s="1102"/>
      <c r="F498" s="1102"/>
      <c r="G498" s="1102"/>
      <c r="H498" s="1102"/>
    </row>
    <row r="499" spans="2:12" ht="10.5" customHeight="1" x14ac:dyDescent="0.2">
      <c r="B499" s="1097" t="s">
        <v>1130</v>
      </c>
      <c r="C499" s="1166"/>
      <c r="D499" s="1166"/>
      <c r="E499" s="1166"/>
      <c r="F499" s="1166"/>
      <c r="G499" s="1166"/>
      <c r="H499" s="1166"/>
      <c r="I499" s="157"/>
      <c r="J499" s="157"/>
      <c r="K499" s="157"/>
      <c r="L499" s="157"/>
    </row>
    <row r="500" spans="2:12" ht="10.5" customHeight="1" x14ac:dyDescent="0.2">
      <c r="B500" s="47"/>
      <c r="C500" s="157"/>
      <c r="D500" s="157"/>
      <c r="E500" s="157"/>
      <c r="F500" s="157"/>
      <c r="G500" s="157"/>
      <c r="H500" s="157"/>
      <c r="I500" s="157"/>
      <c r="J500" s="157"/>
      <c r="K500" s="157"/>
      <c r="L500" s="157"/>
    </row>
    <row r="501" spans="2:12" ht="10.5" customHeight="1" x14ac:dyDescent="0.2">
      <c r="B501" s="47"/>
      <c r="C501" s="157"/>
      <c r="D501" s="157"/>
      <c r="E501" s="157"/>
      <c r="F501" s="157"/>
      <c r="G501" s="157"/>
      <c r="H501" s="157"/>
      <c r="I501" s="157"/>
      <c r="J501" s="157"/>
      <c r="K501" s="157"/>
      <c r="L501" s="157"/>
    </row>
    <row r="502" spans="2:12" ht="10.5" customHeight="1" x14ac:dyDescent="0.2">
      <c r="B502" s="47"/>
      <c r="C502" s="157"/>
      <c r="D502" s="157"/>
      <c r="E502" s="157"/>
      <c r="F502" s="157"/>
      <c r="G502" s="157"/>
      <c r="H502" s="157"/>
      <c r="I502" s="157"/>
      <c r="J502" s="157"/>
      <c r="K502" s="157"/>
      <c r="L502" s="157"/>
    </row>
    <row r="503" spans="2:12" ht="10.5" customHeight="1" x14ac:dyDescent="0.2">
      <c r="B503" s="47"/>
      <c r="C503" s="157"/>
      <c r="D503" s="157"/>
      <c r="E503" s="157"/>
      <c r="F503" s="157"/>
      <c r="G503" s="157"/>
      <c r="H503" s="157"/>
      <c r="I503" s="157"/>
      <c r="J503" s="157"/>
      <c r="K503" s="157"/>
      <c r="L503" s="157"/>
    </row>
    <row r="504" spans="2:12" ht="10.5" customHeight="1" x14ac:dyDescent="0.2">
      <c r="B504" s="47"/>
      <c r="C504" s="157"/>
      <c r="D504" s="157"/>
      <c r="E504" s="157"/>
      <c r="F504" s="157"/>
      <c r="G504" s="157"/>
      <c r="H504" s="157"/>
      <c r="I504" s="157"/>
      <c r="J504" s="157"/>
      <c r="K504" s="157"/>
      <c r="L504" s="157"/>
    </row>
    <row r="505" spans="2:12" ht="10.5" customHeight="1" x14ac:dyDescent="0.2">
      <c r="B505" s="47"/>
      <c r="C505" s="157"/>
      <c r="D505" s="157"/>
      <c r="E505" s="157"/>
      <c r="F505" s="157"/>
      <c r="G505" s="157"/>
      <c r="H505" s="157"/>
      <c r="I505" s="157"/>
      <c r="J505" s="157"/>
      <c r="K505" s="157"/>
      <c r="L505" s="157"/>
    </row>
    <row r="506" spans="2:12" ht="10.5" customHeight="1" x14ac:dyDescent="0.2">
      <c r="B506" s="47"/>
      <c r="C506" s="157"/>
      <c r="D506" s="157"/>
      <c r="E506" s="157"/>
      <c r="F506" s="157"/>
      <c r="G506" s="157"/>
      <c r="H506" s="157"/>
      <c r="I506" s="157"/>
      <c r="J506" s="157"/>
      <c r="K506" s="157"/>
      <c r="L506" s="157"/>
    </row>
    <row r="507" spans="2:12" ht="10.5" customHeight="1" x14ac:dyDescent="0.2">
      <c r="B507" s="47"/>
      <c r="C507" s="157"/>
      <c r="D507" s="157"/>
      <c r="E507" s="157"/>
      <c r="F507" s="157"/>
      <c r="G507" s="157"/>
      <c r="H507" s="157"/>
      <c r="I507" s="157"/>
      <c r="J507" s="157"/>
      <c r="K507" s="157"/>
      <c r="L507" s="157"/>
    </row>
    <row r="508" spans="2:12" ht="10.5" customHeight="1" x14ac:dyDescent="0.2">
      <c r="B508" s="47"/>
      <c r="C508" s="157"/>
      <c r="D508" s="157"/>
      <c r="E508" s="157"/>
      <c r="F508" s="157"/>
      <c r="G508" s="157"/>
      <c r="H508" s="157"/>
      <c r="I508" s="157"/>
      <c r="J508" s="157"/>
      <c r="K508" s="157"/>
      <c r="L508" s="157"/>
    </row>
    <row r="509" spans="2:12" ht="11.45" customHeight="1" x14ac:dyDescent="0.2">
      <c r="B509" s="59" t="s">
        <v>1716</v>
      </c>
    </row>
    <row r="510" spans="2:12" ht="11.45" customHeight="1" x14ac:dyDescent="0.2">
      <c r="B510" s="1763" t="s">
        <v>1274</v>
      </c>
      <c r="C510" s="1787" t="s">
        <v>639</v>
      </c>
      <c r="D510" s="1788"/>
      <c r="E510" s="1788"/>
      <c r="F510" s="1788"/>
      <c r="G510" s="1788"/>
      <c r="H510" s="1788"/>
      <c r="I510" s="1788"/>
      <c r="J510" s="1789"/>
      <c r="K510" s="1787" t="s">
        <v>929</v>
      </c>
      <c r="L510" s="1789"/>
    </row>
    <row r="511" spans="2:12" ht="11.45" customHeight="1" x14ac:dyDescent="0.2">
      <c r="B511" s="1781"/>
      <c r="C511" s="1756" t="s">
        <v>255</v>
      </c>
      <c r="D511" s="1756" t="s">
        <v>729</v>
      </c>
      <c r="E511" s="1787" t="s">
        <v>925</v>
      </c>
      <c r="F511" s="1788"/>
      <c r="G511" s="1788"/>
      <c r="H511" s="1788"/>
      <c r="I511" s="1788"/>
      <c r="J511" s="1789"/>
      <c r="K511" s="1756" t="s">
        <v>391</v>
      </c>
      <c r="L511" s="1960" t="s">
        <v>729</v>
      </c>
    </row>
    <row r="512" spans="2:12" ht="11.45" customHeight="1" x14ac:dyDescent="0.2">
      <c r="B512" s="1781"/>
      <c r="C512" s="1772"/>
      <c r="D512" s="1961"/>
      <c r="E512" s="1787" t="s">
        <v>640</v>
      </c>
      <c r="F512" s="1789"/>
      <c r="G512" s="1787" t="s">
        <v>641</v>
      </c>
      <c r="H512" s="1789"/>
      <c r="I512" s="1787" t="s">
        <v>642</v>
      </c>
      <c r="J512" s="1789"/>
      <c r="K512" s="1772"/>
      <c r="L512" s="1960"/>
    </row>
    <row r="513" spans="1:12" ht="23.25" customHeight="1" x14ac:dyDescent="0.2">
      <c r="B513" s="1781"/>
      <c r="C513" s="1757"/>
      <c r="D513" s="1780"/>
      <c r="E513" s="260" t="s">
        <v>407</v>
      </c>
      <c r="F513" s="260" t="s">
        <v>408</v>
      </c>
      <c r="G513" s="260" t="s">
        <v>407</v>
      </c>
      <c r="H513" s="260" t="s">
        <v>408</v>
      </c>
      <c r="I513" s="260" t="s">
        <v>407</v>
      </c>
      <c r="J513" s="260" t="s">
        <v>408</v>
      </c>
      <c r="K513" s="1757"/>
      <c r="L513" s="1895"/>
    </row>
    <row r="514" spans="1:12" ht="11.45" customHeight="1" x14ac:dyDescent="0.2">
      <c r="B514" s="1764"/>
      <c r="C514" s="397" t="s">
        <v>1092</v>
      </c>
      <c r="D514" s="305" t="s">
        <v>441</v>
      </c>
      <c r="E514" s="397" t="s">
        <v>1092</v>
      </c>
      <c r="F514" s="397" t="s">
        <v>795</v>
      </c>
      <c r="G514" s="397" t="s">
        <v>1092</v>
      </c>
      <c r="H514" s="397" t="s">
        <v>795</v>
      </c>
      <c r="I514" s="397" t="s">
        <v>1092</v>
      </c>
      <c r="J514" s="397" t="s">
        <v>795</v>
      </c>
      <c r="K514" s="397" t="s">
        <v>1092</v>
      </c>
      <c r="L514" s="62" t="s">
        <v>441</v>
      </c>
    </row>
    <row r="515" spans="1:12" ht="10.5" customHeight="1" x14ac:dyDescent="0.2">
      <c r="B515" s="287" t="s">
        <v>682</v>
      </c>
      <c r="C515" s="542">
        <v>70471</v>
      </c>
      <c r="D515" s="270">
        <v>36723</v>
      </c>
      <c r="E515" s="542">
        <v>30254</v>
      </c>
      <c r="F515" s="542">
        <v>420</v>
      </c>
      <c r="G515" s="542">
        <v>15731</v>
      </c>
      <c r="H515" s="269">
        <v>677</v>
      </c>
      <c r="I515" s="542">
        <v>3136</v>
      </c>
      <c r="J515" s="543">
        <v>1088</v>
      </c>
      <c r="K515" s="542">
        <v>7974</v>
      </c>
      <c r="L515" s="542">
        <v>14545</v>
      </c>
    </row>
    <row r="516" spans="1:12" ht="10.5" customHeight="1" x14ac:dyDescent="0.2">
      <c r="B516" s="287" t="s">
        <v>683</v>
      </c>
      <c r="C516" s="542">
        <v>80518</v>
      </c>
      <c r="D516" s="270">
        <v>43561</v>
      </c>
      <c r="E516" s="542">
        <v>34783</v>
      </c>
      <c r="F516" s="542">
        <v>457</v>
      </c>
      <c r="G516" s="542">
        <v>17480</v>
      </c>
      <c r="H516" s="269">
        <v>723</v>
      </c>
      <c r="I516" s="542">
        <v>3728</v>
      </c>
      <c r="J516" s="543">
        <v>1107</v>
      </c>
      <c r="K516" s="542">
        <v>9047</v>
      </c>
      <c r="L516" s="542">
        <v>19853</v>
      </c>
    </row>
    <row r="517" spans="1:12" ht="10.5" customHeight="1" x14ac:dyDescent="0.2">
      <c r="A517" s="1952">
        <v>43</v>
      </c>
      <c r="B517" s="287" t="s">
        <v>397</v>
      </c>
      <c r="C517" s="542">
        <v>85119</v>
      </c>
      <c r="D517" s="270">
        <v>53379</v>
      </c>
      <c r="E517" s="542">
        <v>39204</v>
      </c>
      <c r="F517" s="542">
        <v>473</v>
      </c>
      <c r="G517" s="542">
        <v>17523</v>
      </c>
      <c r="H517" s="269">
        <v>752</v>
      </c>
      <c r="I517" s="542">
        <v>4014</v>
      </c>
      <c r="J517" s="543">
        <v>1085</v>
      </c>
      <c r="K517" s="542">
        <v>8055</v>
      </c>
      <c r="L517" s="542">
        <v>20901</v>
      </c>
    </row>
    <row r="518" spans="1:12" ht="10.5" customHeight="1" x14ac:dyDescent="0.2">
      <c r="A518" s="1952"/>
      <c r="B518" s="287" t="s">
        <v>398</v>
      </c>
      <c r="C518" s="542">
        <v>90454</v>
      </c>
      <c r="D518" s="270">
        <v>53688</v>
      </c>
      <c r="E518" s="542">
        <v>40691</v>
      </c>
      <c r="F518" s="542">
        <v>463</v>
      </c>
      <c r="G518" s="542">
        <v>17034</v>
      </c>
      <c r="H518" s="269">
        <v>747</v>
      </c>
      <c r="I518" s="542">
        <v>5470</v>
      </c>
      <c r="J518" s="543">
        <v>827</v>
      </c>
      <c r="K518" s="542">
        <v>6944</v>
      </c>
      <c r="L518" s="542">
        <v>21237</v>
      </c>
    </row>
    <row r="519" spans="1:12" ht="10.5" customHeight="1" x14ac:dyDescent="0.2">
      <c r="B519" s="287" t="s">
        <v>399</v>
      </c>
      <c r="C519" s="542">
        <v>89555</v>
      </c>
      <c r="D519" s="270">
        <v>54478</v>
      </c>
      <c r="E519" s="542">
        <v>37990</v>
      </c>
      <c r="F519" s="542">
        <v>575</v>
      </c>
      <c r="G519" s="542">
        <v>20490</v>
      </c>
      <c r="H519" s="543">
        <v>742</v>
      </c>
      <c r="I519" s="542">
        <v>5340</v>
      </c>
      <c r="J519" s="543">
        <v>1050</v>
      </c>
      <c r="K519" s="542">
        <v>5015</v>
      </c>
      <c r="L519" s="542">
        <v>15429</v>
      </c>
    </row>
    <row r="520" spans="1:12" ht="10.5" customHeight="1" x14ac:dyDescent="0.2">
      <c r="B520" s="287"/>
      <c r="C520" s="542"/>
      <c r="D520" s="277"/>
      <c r="E520" s="542"/>
      <c r="F520" s="542"/>
      <c r="G520" s="542"/>
      <c r="H520" s="543"/>
      <c r="I520" s="542"/>
      <c r="J520" s="543"/>
      <c r="K520" s="542"/>
      <c r="L520" s="542"/>
    </row>
    <row r="521" spans="1:12" ht="10.5" customHeight="1" x14ac:dyDescent="0.2">
      <c r="B521" s="287" t="s">
        <v>280</v>
      </c>
      <c r="C521" s="542">
        <v>77188</v>
      </c>
      <c r="D521" s="270">
        <v>62064</v>
      </c>
      <c r="E521" s="542">
        <v>36163</v>
      </c>
      <c r="F521" s="542">
        <v>628</v>
      </c>
      <c r="G521" s="542">
        <v>13210</v>
      </c>
      <c r="H521" s="543">
        <v>1053</v>
      </c>
      <c r="I521" s="542">
        <v>4610</v>
      </c>
      <c r="J521" s="543">
        <v>1340</v>
      </c>
      <c r="K521" s="542">
        <v>5552</v>
      </c>
      <c r="L521" s="542">
        <v>16646</v>
      </c>
    </row>
    <row r="522" spans="1:12" ht="10.5" customHeight="1" x14ac:dyDescent="0.2">
      <c r="B522" s="287" t="s">
        <v>281</v>
      </c>
      <c r="C522" s="542">
        <v>75989</v>
      </c>
      <c r="D522" s="270">
        <v>60009</v>
      </c>
      <c r="E522" s="542">
        <v>38498</v>
      </c>
      <c r="F522" s="542">
        <v>634</v>
      </c>
      <c r="G522" s="542">
        <v>11988</v>
      </c>
      <c r="H522" s="543">
        <v>1336</v>
      </c>
      <c r="I522" s="542">
        <v>4564</v>
      </c>
      <c r="J522" s="543">
        <v>1590</v>
      </c>
      <c r="K522" s="542">
        <v>6819</v>
      </c>
      <c r="L522" s="542">
        <v>19715</v>
      </c>
    </row>
    <row r="523" spans="1:12" ht="10.5" customHeight="1" x14ac:dyDescent="0.2">
      <c r="B523" s="287" t="s">
        <v>282</v>
      </c>
      <c r="C523" s="542">
        <v>75969</v>
      </c>
      <c r="D523" s="270">
        <v>73114</v>
      </c>
      <c r="E523" s="542">
        <v>37273</v>
      </c>
      <c r="F523" s="542">
        <v>750</v>
      </c>
      <c r="G523" s="542">
        <v>13656</v>
      </c>
      <c r="H523" s="543">
        <v>1529</v>
      </c>
      <c r="I523" s="542">
        <v>5043</v>
      </c>
      <c r="J523" s="543">
        <v>1960</v>
      </c>
      <c r="K523" s="542">
        <v>7952</v>
      </c>
      <c r="L523" s="542">
        <v>28610</v>
      </c>
    </row>
    <row r="524" spans="1:12" ht="10.5" customHeight="1" x14ac:dyDescent="0.2">
      <c r="B524" s="541" t="s">
        <v>283</v>
      </c>
      <c r="C524" s="542">
        <v>99551</v>
      </c>
      <c r="D524" s="270">
        <v>79431</v>
      </c>
      <c r="E524" s="542">
        <v>51480</v>
      </c>
      <c r="F524" s="542">
        <v>662</v>
      </c>
      <c r="G524" s="542">
        <v>17326</v>
      </c>
      <c r="H524" s="543">
        <v>1273</v>
      </c>
      <c r="I524" s="542">
        <v>5399</v>
      </c>
      <c r="J524" s="543">
        <v>2002</v>
      </c>
      <c r="K524" s="542">
        <v>8930</v>
      </c>
      <c r="L524" s="542">
        <v>34808</v>
      </c>
    </row>
    <row r="525" spans="1:12" ht="10.5" customHeight="1" x14ac:dyDescent="0.2">
      <c r="B525" s="541" t="s">
        <v>239</v>
      </c>
      <c r="C525" s="542">
        <v>85693</v>
      </c>
      <c r="D525" s="270">
        <v>69477</v>
      </c>
      <c r="E525" s="542">
        <v>48569</v>
      </c>
      <c r="F525" s="542">
        <v>672</v>
      </c>
      <c r="G525" s="542">
        <v>12870</v>
      </c>
      <c r="H525" s="543">
        <v>1463</v>
      </c>
      <c r="I525" s="542">
        <v>3822</v>
      </c>
      <c r="J525" s="543">
        <v>2280</v>
      </c>
      <c r="K525" s="542">
        <v>9376</v>
      </c>
      <c r="L525" s="542">
        <v>33732</v>
      </c>
    </row>
    <row r="526" spans="1:12" ht="10.5" customHeight="1" x14ac:dyDescent="0.2">
      <c r="B526" s="287"/>
      <c r="C526" s="542"/>
      <c r="D526" s="277"/>
      <c r="E526" s="542"/>
      <c r="F526" s="542"/>
      <c r="G526" s="542"/>
      <c r="H526" s="543"/>
      <c r="I526" s="542"/>
      <c r="J526" s="543"/>
      <c r="K526" s="542"/>
      <c r="L526" s="542"/>
    </row>
    <row r="527" spans="1:12" ht="10.5" customHeight="1" x14ac:dyDescent="0.2">
      <c r="B527" s="541" t="s">
        <v>284</v>
      </c>
      <c r="C527" s="542">
        <v>88915</v>
      </c>
      <c r="D527" s="270">
        <v>76150</v>
      </c>
      <c r="E527" s="542">
        <v>50454</v>
      </c>
      <c r="F527" s="542">
        <v>709</v>
      </c>
      <c r="G527" s="542">
        <v>13102</v>
      </c>
      <c r="H527" s="543">
        <v>1609</v>
      </c>
      <c r="I527" s="542">
        <v>4371</v>
      </c>
      <c r="J527" s="543">
        <v>2182</v>
      </c>
      <c r="K527" s="542">
        <v>12508</v>
      </c>
      <c r="L527" s="542">
        <v>48527</v>
      </c>
    </row>
    <row r="528" spans="1:12" ht="10.5" customHeight="1" x14ac:dyDescent="0.2">
      <c r="B528" s="541" t="s">
        <v>285</v>
      </c>
      <c r="C528" s="544">
        <v>68656</v>
      </c>
      <c r="D528" s="267">
        <v>83510</v>
      </c>
      <c r="E528" s="544">
        <v>35869</v>
      </c>
      <c r="F528" s="544">
        <v>937</v>
      </c>
      <c r="G528" s="544">
        <v>11621</v>
      </c>
      <c r="H528" s="302">
        <v>2206</v>
      </c>
      <c r="I528" s="544">
        <v>3876</v>
      </c>
      <c r="J528" s="302">
        <v>2891</v>
      </c>
      <c r="K528" s="544">
        <v>14328</v>
      </c>
      <c r="L528" s="542">
        <v>70543</v>
      </c>
    </row>
    <row r="529" spans="2:13" ht="10.5" customHeight="1" x14ac:dyDescent="0.2">
      <c r="B529" s="287" t="s">
        <v>238</v>
      </c>
      <c r="C529" s="544">
        <v>80348</v>
      </c>
      <c r="D529" s="267">
        <v>104244</v>
      </c>
      <c r="E529" s="544">
        <v>45608</v>
      </c>
      <c r="F529" s="544">
        <v>1118</v>
      </c>
      <c r="G529" s="544">
        <v>11283</v>
      </c>
      <c r="H529" s="302">
        <v>2539</v>
      </c>
      <c r="I529" s="544">
        <v>4026</v>
      </c>
      <c r="J529" s="302">
        <v>2997</v>
      </c>
      <c r="K529" s="544">
        <v>12943</v>
      </c>
      <c r="L529" s="542">
        <v>103406</v>
      </c>
    </row>
    <row r="530" spans="2:13" ht="10.5" customHeight="1" x14ac:dyDescent="0.2">
      <c r="B530" s="287" t="s">
        <v>638</v>
      </c>
      <c r="C530" s="544">
        <v>83215</v>
      </c>
      <c r="D530" s="267">
        <v>104772</v>
      </c>
      <c r="E530" s="544">
        <v>49536</v>
      </c>
      <c r="F530" s="544">
        <v>1006</v>
      </c>
      <c r="G530" s="544">
        <v>6424</v>
      </c>
      <c r="H530" s="302">
        <v>3270</v>
      </c>
      <c r="I530" s="544">
        <v>7543</v>
      </c>
      <c r="J530" s="302">
        <v>2941</v>
      </c>
      <c r="K530" s="544">
        <v>10634</v>
      </c>
      <c r="L530" s="544">
        <v>75155</v>
      </c>
    </row>
    <row r="531" spans="2:13" ht="10.5" customHeight="1" x14ac:dyDescent="0.2">
      <c r="B531" s="287" t="s">
        <v>666</v>
      </c>
      <c r="C531" s="544">
        <v>86509</v>
      </c>
      <c r="D531" s="267">
        <v>119772</v>
      </c>
      <c r="E531" s="544">
        <v>49147</v>
      </c>
      <c r="F531" s="544">
        <v>1185</v>
      </c>
      <c r="G531" s="544">
        <v>8816</v>
      </c>
      <c r="H531" s="302">
        <v>2672</v>
      </c>
      <c r="I531" s="544">
        <v>8272</v>
      </c>
      <c r="J531" s="302">
        <v>3030</v>
      </c>
      <c r="K531" s="544">
        <v>10246</v>
      </c>
      <c r="L531" s="544">
        <v>59442</v>
      </c>
    </row>
    <row r="532" spans="2:13" ht="10.5" customHeight="1" x14ac:dyDescent="0.2">
      <c r="B532" s="287"/>
      <c r="C532" s="544"/>
      <c r="D532" s="267"/>
      <c r="E532" s="544"/>
      <c r="F532" s="544"/>
      <c r="G532" s="544"/>
      <c r="H532" s="302"/>
      <c r="I532" s="544"/>
      <c r="J532" s="302"/>
      <c r="K532" s="544"/>
      <c r="L532" s="544"/>
    </row>
    <row r="533" spans="2:13" ht="10.5" customHeight="1" x14ac:dyDescent="0.2">
      <c r="B533" s="287" t="s">
        <v>444</v>
      </c>
      <c r="C533" s="544">
        <v>97040</v>
      </c>
      <c r="D533" s="544">
        <v>129730</v>
      </c>
      <c r="E533" s="544">
        <v>60705</v>
      </c>
      <c r="F533" s="544">
        <v>1081</v>
      </c>
      <c r="G533" s="544">
        <v>6833</v>
      </c>
      <c r="H533" s="302">
        <v>4065</v>
      </c>
      <c r="I533" s="544">
        <v>7228</v>
      </c>
      <c r="J533" s="302">
        <v>3524</v>
      </c>
      <c r="K533" s="544">
        <v>10645</v>
      </c>
      <c r="L533" s="544">
        <v>93196</v>
      </c>
    </row>
    <row r="534" spans="2:13" ht="10.5" customHeight="1" x14ac:dyDescent="0.2">
      <c r="B534" s="287" t="s">
        <v>332</v>
      </c>
      <c r="C534" s="544">
        <v>87864</v>
      </c>
      <c r="D534" s="544">
        <v>156839</v>
      </c>
      <c r="E534" s="544">
        <v>49210</v>
      </c>
      <c r="F534" s="544">
        <v>1453</v>
      </c>
      <c r="G534" s="544">
        <v>9264</v>
      </c>
      <c r="H534" s="302">
        <v>3597</v>
      </c>
      <c r="I534" s="544">
        <v>8224</v>
      </c>
      <c r="J534" s="302">
        <v>3659</v>
      </c>
      <c r="K534" s="544">
        <v>13261</v>
      </c>
      <c r="L534" s="544">
        <v>97793</v>
      </c>
    </row>
    <row r="535" spans="2:13" ht="10.5" customHeight="1" x14ac:dyDescent="0.2">
      <c r="B535" s="271">
        <v>39295</v>
      </c>
      <c r="C535" s="544">
        <v>89386</v>
      </c>
      <c r="D535" s="544">
        <v>172289</v>
      </c>
      <c r="E535" s="544">
        <v>51967</v>
      </c>
      <c r="F535" s="544">
        <v>1412</v>
      </c>
      <c r="G535" s="544">
        <v>7582</v>
      </c>
      <c r="H535" s="302">
        <v>4500</v>
      </c>
      <c r="I535" s="544">
        <v>8407</v>
      </c>
      <c r="J535" s="302">
        <v>4154</v>
      </c>
      <c r="K535" s="544">
        <v>14224</v>
      </c>
      <c r="L535" s="544">
        <v>142267</v>
      </c>
    </row>
    <row r="536" spans="2:13" ht="10.5" customHeight="1" x14ac:dyDescent="0.2">
      <c r="B536" s="271">
        <v>39692</v>
      </c>
      <c r="C536" s="544">
        <v>72595</v>
      </c>
      <c r="D536" s="544">
        <v>190868</v>
      </c>
      <c r="E536" s="544">
        <v>40720</v>
      </c>
      <c r="F536" s="544">
        <v>1997</v>
      </c>
      <c r="G536" s="544">
        <v>5575</v>
      </c>
      <c r="H536" s="302">
        <v>6886</v>
      </c>
      <c r="I536" s="544">
        <v>7910</v>
      </c>
      <c r="J536" s="302">
        <v>4818</v>
      </c>
      <c r="K536" s="544">
        <v>13559</v>
      </c>
      <c r="L536" s="544">
        <v>130219</v>
      </c>
    </row>
    <row r="537" spans="2:13" ht="10.5" customHeight="1" x14ac:dyDescent="0.2">
      <c r="B537" s="271">
        <v>40087</v>
      </c>
      <c r="C537" s="544">
        <v>113482</v>
      </c>
      <c r="D537" s="544">
        <v>195810</v>
      </c>
      <c r="E537" s="544">
        <v>69001</v>
      </c>
      <c r="F537" s="544">
        <v>1232</v>
      </c>
      <c r="G537" s="544">
        <v>8159</v>
      </c>
      <c r="H537" s="302">
        <v>4425</v>
      </c>
      <c r="I537" s="544">
        <v>8696</v>
      </c>
      <c r="J537" s="302">
        <v>4415</v>
      </c>
      <c r="K537" s="544">
        <v>14757</v>
      </c>
      <c r="L537" s="544">
        <v>158299</v>
      </c>
    </row>
    <row r="538" spans="2:13" ht="10.5" customHeight="1" x14ac:dyDescent="0.2">
      <c r="B538" s="271"/>
      <c r="C538" s="544"/>
      <c r="D538" s="544"/>
      <c r="E538" s="544"/>
      <c r="F538" s="544"/>
      <c r="G538" s="544"/>
      <c r="H538" s="302"/>
      <c r="I538" s="544"/>
      <c r="J538" s="302"/>
      <c r="K538" s="544"/>
      <c r="L538" s="544"/>
    </row>
    <row r="539" spans="2:13" ht="10.5" customHeight="1" x14ac:dyDescent="0.2">
      <c r="B539" s="455" t="s">
        <v>290</v>
      </c>
      <c r="C539" s="544">
        <v>150988</v>
      </c>
      <c r="D539" s="544">
        <v>200868</v>
      </c>
      <c r="E539" s="544">
        <v>104851</v>
      </c>
      <c r="F539" s="544">
        <v>934</v>
      </c>
      <c r="G539" s="544">
        <v>5356</v>
      </c>
      <c r="H539" s="302">
        <v>6605</v>
      </c>
      <c r="I539" s="544">
        <v>7615</v>
      </c>
      <c r="J539" s="302">
        <v>5098</v>
      </c>
      <c r="K539" s="544">
        <v>15049</v>
      </c>
      <c r="L539" s="544">
        <v>163645</v>
      </c>
    </row>
    <row r="540" spans="2:13" ht="10.5" customHeight="1" x14ac:dyDescent="0.2">
      <c r="B540" s="455" t="s">
        <v>293</v>
      </c>
      <c r="C540" s="544">
        <v>93428</v>
      </c>
      <c r="D540" s="544">
        <v>227821</v>
      </c>
      <c r="E540" s="544">
        <v>58508</v>
      </c>
      <c r="F540" s="544">
        <v>1744</v>
      </c>
      <c r="G540" s="544">
        <v>5585</v>
      </c>
      <c r="H540" s="302">
        <v>7097</v>
      </c>
      <c r="I540" s="544">
        <v>6417</v>
      </c>
      <c r="J540" s="302">
        <v>6405</v>
      </c>
      <c r="K540" s="544">
        <v>12404</v>
      </c>
      <c r="L540" s="544">
        <v>126598</v>
      </c>
      <c r="M540" s="56"/>
    </row>
    <row r="541" spans="2:13" ht="10.5" customHeight="1" x14ac:dyDescent="0.2">
      <c r="B541" s="455" t="s">
        <v>1153</v>
      </c>
      <c r="C541" s="544">
        <v>82625</v>
      </c>
      <c r="D541" s="544">
        <v>235509</v>
      </c>
      <c r="E541" s="544">
        <v>49403</v>
      </c>
      <c r="F541" s="544">
        <v>2091</v>
      </c>
      <c r="G541" s="544">
        <v>5655</v>
      </c>
      <c r="H541" s="302">
        <v>7588</v>
      </c>
      <c r="I541" s="544">
        <v>7122</v>
      </c>
      <c r="J541" s="302">
        <v>6387</v>
      </c>
      <c r="K541" s="544">
        <v>13919</v>
      </c>
      <c r="L541" s="544">
        <v>149693</v>
      </c>
      <c r="M541" s="58"/>
    </row>
    <row r="542" spans="2:13" ht="10.5" customHeight="1" x14ac:dyDescent="0.2">
      <c r="B542" s="455" t="s">
        <v>1189</v>
      </c>
      <c r="C542" s="544">
        <v>90529</v>
      </c>
      <c r="D542" s="544">
        <v>291381</v>
      </c>
      <c r="E542" s="544">
        <v>56715</v>
      </c>
      <c r="F542" s="544">
        <v>2269</v>
      </c>
      <c r="G542" s="544">
        <v>5708</v>
      </c>
      <c r="H542" s="302">
        <v>8108</v>
      </c>
      <c r="I542" s="544">
        <v>5919</v>
      </c>
      <c r="J542" s="302">
        <v>7905</v>
      </c>
      <c r="K542" s="544">
        <v>15468</v>
      </c>
      <c r="L542" s="544">
        <v>229086</v>
      </c>
      <c r="M542" s="58"/>
    </row>
    <row r="543" spans="2:13" ht="10.5" customHeight="1" x14ac:dyDescent="0.2">
      <c r="B543" s="455" t="s">
        <v>1190</v>
      </c>
      <c r="C543" s="544">
        <v>81800</v>
      </c>
      <c r="D543" s="544">
        <v>358288</v>
      </c>
      <c r="E543" s="544">
        <v>47621</v>
      </c>
      <c r="F543" s="544">
        <v>2624</v>
      </c>
      <c r="G543" s="544">
        <v>6043</v>
      </c>
      <c r="H543" s="302">
        <v>8711</v>
      </c>
      <c r="I543" s="544">
        <v>6176</v>
      </c>
      <c r="J543" s="302">
        <v>8450</v>
      </c>
      <c r="K543" s="544">
        <v>20495</v>
      </c>
      <c r="L543" s="544">
        <v>282944</v>
      </c>
      <c r="M543" s="58"/>
    </row>
    <row r="544" spans="2:13" ht="10.5" customHeight="1" x14ac:dyDescent="0.2">
      <c r="B544" s="455"/>
      <c r="C544" s="544"/>
      <c r="D544" s="544"/>
      <c r="E544" s="544"/>
      <c r="F544" s="544"/>
      <c r="G544" s="544"/>
      <c r="H544" s="302"/>
      <c r="I544" s="544"/>
      <c r="J544" s="302"/>
      <c r="K544" s="544"/>
      <c r="L544" s="544"/>
      <c r="M544" s="58"/>
    </row>
    <row r="545" spans="2:13" ht="10.5" customHeight="1" x14ac:dyDescent="0.2">
      <c r="B545" s="455" t="s">
        <v>1230</v>
      </c>
      <c r="C545" s="544">
        <v>91528</v>
      </c>
      <c r="D545" s="544">
        <v>442986</v>
      </c>
      <c r="E545" s="544">
        <v>55607</v>
      </c>
      <c r="F545" s="544">
        <v>2770</v>
      </c>
      <c r="G545" s="544">
        <v>6990</v>
      </c>
      <c r="H545" s="302">
        <v>8124</v>
      </c>
      <c r="I545" s="544">
        <v>7079</v>
      </c>
      <c r="J545" s="302">
        <v>8045</v>
      </c>
      <c r="K545" s="544">
        <v>24955</v>
      </c>
      <c r="L545" s="544">
        <v>513162</v>
      </c>
      <c r="M545" s="58"/>
    </row>
    <row r="546" spans="2:13" ht="10.5" customHeight="1" x14ac:dyDescent="0.2">
      <c r="B546" s="455" t="s">
        <v>1250</v>
      </c>
      <c r="C546" s="544">
        <v>101416</v>
      </c>
      <c r="D546" s="544">
        <v>496981</v>
      </c>
      <c r="E546" s="544">
        <v>62331</v>
      </c>
      <c r="F546" s="544">
        <v>2557</v>
      </c>
      <c r="G546" s="544">
        <v>6667</v>
      </c>
      <c r="H546" s="302">
        <v>8170</v>
      </c>
      <c r="I546" s="544">
        <v>6504</v>
      </c>
      <c r="J546" s="302">
        <v>8417</v>
      </c>
      <c r="K546" s="544">
        <v>24460</v>
      </c>
      <c r="L546" s="544">
        <v>606000</v>
      </c>
    </row>
    <row r="547" spans="2:13" ht="10.5" customHeight="1" x14ac:dyDescent="0.2">
      <c r="B547" s="455" t="s">
        <v>1305</v>
      </c>
      <c r="C547" s="544">
        <v>103885</v>
      </c>
      <c r="D547" s="544">
        <v>499310</v>
      </c>
      <c r="E547" s="544">
        <v>63851</v>
      </c>
      <c r="F547" s="544">
        <v>2526</v>
      </c>
      <c r="G547" s="544">
        <v>7070</v>
      </c>
      <c r="H547" s="302">
        <v>8867</v>
      </c>
      <c r="I547" s="544">
        <v>7056</v>
      </c>
      <c r="J547" s="302">
        <v>7298</v>
      </c>
      <c r="K547" s="544">
        <v>22585</v>
      </c>
      <c r="L547" s="544">
        <v>521217</v>
      </c>
    </row>
    <row r="548" spans="2:13" ht="10.5" customHeight="1" x14ac:dyDescent="0.2">
      <c r="B548" s="455" t="s">
        <v>1332</v>
      </c>
      <c r="C548" s="544">
        <v>90881</v>
      </c>
      <c r="D548" s="544">
        <v>391307</v>
      </c>
      <c r="E548" s="544">
        <v>57260</v>
      </c>
      <c r="F548" s="544">
        <v>3138</v>
      </c>
      <c r="G548" s="544">
        <v>6954</v>
      </c>
      <c r="H548" s="302">
        <v>9543</v>
      </c>
      <c r="I548" s="544">
        <v>5826</v>
      </c>
      <c r="J548" s="302">
        <v>9491</v>
      </c>
      <c r="K548" s="544">
        <v>19646</v>
      </c>
      <c r="L548" s="544">
        <v>354659</v>
      </c>
    </row>
    <row r="549" spans="2:13" ht="10.5" customHeight="1" x14ac:dyDescent="0.2">
      <c r="B549" s="456" t="s">
        <v>1816</v>
      </c>
      <c r="C549" s="545">
        <v>83569</v>
      </c>
      <c r="D549" s="545">
        <v>312068</v>
      </c>
      <c r="E549" s="545">
        <v>54708</v>
      </c>
      <c r="F549" s="545">
        <v>3282</v>
      </c>
      <c r="G549" s="545">
        <v>5987</v>
      </c>
      <c r="H549" s="304">
        <v>9889</v>
      </c>
      <c r="I549" s="545">
        <v>5791</v>
      </c>
      <c r="J549" s="304">
        <v>9411</v>
      </c>
      <c r="K549" s="545">
        <v>21579</v>
      </c>
      <c r="L549" s="545">
        <v>409516</v>
      </c>
    </row>
    <row r="550" spans="2:13" ht="6" customHeight="1" x14ac:dyDescent="0.2">
      <c r="B550" s="1093"/>
      <c r="C550" s="859"/>
      <c r="D550" s="859"/>
      <c r="E550" s="859"/>
      <c r="F550" s="859"/>
      <c r="G550" s="859"/>
      <c r="H550" s="1165"/>
      <c r="I550" s="859"/>
      <c r="J550" s="1165"/>
      <c r="K550" s="859"/>
      <c r="L550" s="859"/>
    </row>
    <row r="551" spans="2:13" ht="10.5" customHeight="1" x14ac:dyDescent="0.2">
      <c r="B551" s="422" t="s">
        <v>1854</v>
      </c>
      <c r="C551" s="237"/>
      <c r="D551" s="237"/>
      <c r="E551" s="237"/>
      <c r="F551" s="237"/>
      <c r="G551" s="237"/>
      <c r="H551" s="237"/>
    </row>
    <row r="552" spans="2:13" ht="10.5" customHeight="1" x14ac:dyDescent="0.2">
      <c r="B552" s="422" t="s">
        <v>1118</v>
      </c>
      <c r="C552" s="237"/>
      <c r="D552" s="237"/>
      <c r="E552" s="237"/>
      <c r="F552" s="237"/>
      <c r="G552" s="237"/>
      <c r="H552" s="237"/>
    </row>
    <row r="553" spans="2:13" ht="10.5" customHeight="1" x14ac:dyDescent="0.2">
      <c r="B553" s="422" t="s">
        <v>1119</v>
      </c>
      <c r="C553" s="237"/>
      <c r="D553" s="237"/>
      <c r="E553" s="237"/>
      <c r="F553" s="237"/>
      <c r="G553" s="237"/>
      <c r="H553" s="237"/>
    </row>
    <row r="554" spans="2:13" ht="10.5" customHeight="1" x14ac:dyDescent="0.2">
      <c r="B554" s="422" t="s">
        <v>1120</v>
      </c>
      <c r="C554" s="237"/>
      <c r="D554" s="237"/>
      <c r="E554" s="237"/>
      <c r="F554" s="237"/>
      <c r="G554" s="237"/>
      <c r="H554" s="237"/>
    </row>
    <row r="555" spans="2:13" ht="10.5" customHeight="1" x14ac:dyDescent="0.2">
      <c r="B555" s="1891" t="s">
        <v>1231</v>
      </c>
      <c r="C555" s="1891"/>
      <c r="D555" s="1891"/>
      <c r="E555" s="1891"/>
      <c r="F555" s="1891"/>
      <c r="G555" s="1891"/>
      <c r="H555" s="1891"/>
    </row>
    <row r="556" spans="2:13" ht="10.5" customHeight="1" x14ac:dyDescent="0.2">
      <c r="B556" s="425" t="s">
        <v>1121</v>
      </c>
      <c r="C556" s="306"/>
      <c r="D556" s="306"/>
      <c r="E556" s="306"/>
      <c r="F556" s="306"/>
      <c r="G556" s="306"/>
      <c r="H556" s="306"/>
    </row>
    <row r="557" spans="2:13" ht="10.5" customHeight="1" x14ac:dyDescent="0.2">
      <c r="B557" s="1382" t="s">
        <v>1122</v>
      </c>
      <c r="C557" s="1382"/>
      <c r="D557" s="1382"/>
      <c r="E557" s="1382"/>
      <c r="F557" s="1382"/>
      <c r="G557" s="1382"/>
      <c r="H557" s="1382"/>
    </row>
    <row r="558" spans="2:13" ht="10.5" customHeight="1" x14ac:dyDescent="0.2">
      <c r="B558" s="425" t="s">
        <v>1621</v>
      </c>
      <c r="C558" s="306"/>
      <c r="D558" s="306"/>
      <c r="E558" s="306"/>
      <c r="F558" s="306"/>
      <c r="G558" s="306"/>
      <c r="H558" s="306"/>
    </row>
    <row r="559" spans="2:13" ht="10.5" customHeight="1" x14ac:dyDescent="0.2">
      <c r="B559" s="422" t="s">
        <v>1155</v>
      </c>
      <c r="C559" s="237"/>
      <c r="D559" s="237"/>
      <c r="E559" s="237"/>
      <c r="F559" s="237"/>
      <c r="G559" s="237"/>
      <c r="H559" s="237"/>
    </row>
    <row r="560" spans="2:13" ht="10.5" customHeight="1" x14ac:dyDescent="0.2">
      <c r="B560" s="422" t="s">
        <v>1156</v>
      </c>
      <c r="C560" s="237"/>
      <c r="D560" s="237"/>
      <c r="E560" s="237"/>
      <c r="F560" s="237"/>
      <c r="G560" s="237"/>
      <c r="H560" s="237"/>
    </row>
    <row r="561" spans="2:12" ht="10.5" customHeight="1" x14ac:dyDescent="0.2">
      <c r="B561" s="47"/>
    </row>
    <row r="562" spans="2:12" ht="10.5" customHeight="1" x14ac:dyDescent="0.2">
      <c r="B562" s="47"/>
    </row>
    <row r="563" spans="2:12" ht="10.5" customHeight="1" x14ac:dyDescent="0.2">
      <c r="B563" s="47"/>
    </row>
    <row r="564" spans="2:12" ht="10.5" customHeight="1" x14ac:dyDescent="0.2">
      <c r="B564" s="47"/>
    </row>
    <row r="565" spans="2:12" ht="10.5" customHeight="1" x14ac:dyDescent="0.2">
      <c r="C565" s="155"/>
      <c r="D565" s="155"/>
      <c r="E565" s="155"/>
      <c r="F565" s="155"/>
      <c r="G565" s="155"/>
      <c r="H565" s="155"/>
      <c r="I565" s="155"/>
      <c r="J565" s="155"/>
      <c r="K565" s="155"/>
      <c r="L565" s="155"/>
    </row>
    <row r="566" spans="2:12" ht="11.45" customHeight="1" x14ac:dyDescent="0.2">
      <c r="B566" s="59" t="s">
        <v>1717</v>
      </c>
      <c r="C566" s="69"/>
      <c r="D566" s="58"/>
    </row>
    <row r="567" spans="2:12" ht="11.45" customHeight="1" x14ac:dyDescent="0.2">
      <c r="B567" s="1763" t="s">
        <v>1033</v>
      </c>
      <c r="C567" s="1787" t="s">
        <v>429</v>
      </c>
      <c r="D567" s="1789"/>
      <c r="E567" s="1787" t="s">
        <v>117</v>
      </c>
      <c r="F567" s="1789"/>
    </row>
    <row r="568" spans="2:12" ht="22.5" customHeight="1" x14ac:dyDescent="0.2">
      <c r="B568" s="1781"/>
      <c r="C568" s="240" t="s">
        <v>116</v>
      </c>
      <c r="D568" s="240" t="s">
        <v>568</v>
      </c>
      <c r="E568" s="244" t="s">
        <v>118</v>
      </c>
      <c r="F568" s="260" t="s">
        <v>119</v>
      </c>
    </row>
    <row r="569" spans="2:12" ht="11.45" customHeight="1" x14ac:dyDescent="0.2">
      <c r="B569" s="1764"/>
      <c r="C569" s="1753" t="s">
        <v>1092</v>
      </c>
      <c r="D569" s="1755"/>
      <c r="E569" s="1753" t="s">
        <v>131</v>
      </c>
      <c r="F569" s="1755"/>
    </row>
    <row r="570" spans="2:12" ht="10.5" customHeight="1" x14ac:dyDescent="0.2">
      <c r="B570" s="278" t="s">
        <v>280</v>
      </c>
      <c r="C570" s="509">
        <v>4615</v>
      </c>
      <c r="D570" s="302">
        <v>30077</v>
      </c>
      <c r="E570" s="1069">
        <v>325</v>
      </c>
      <c r="F570" s="138">
        <v>326</v>
      </c>
    </row>
    <row r="571" spans="2:12" ht="10.5" customHeight="1" x14ac:dyDescent="0.2">
      <c r="B571" s="278" t="s">
        <v>281</v>
      </c>
      <c r="C571" s="509">
        <v>6092</v>
      </c>
      <c r="D571" s="302">
        <v>41985</v>
      </c>
      <c r="E571" s="1069">
        <v>348</v>
      </c>
      <c r="F571" s="138">
        <v>314</v>
      </c>
    </row>
    <row r="572" spans="2:12" ht="10.5" customHeight="1" x14ac:dyDescent="0.2">
      <c r="B572" s="278" t="s">
        <v>282</v>
      </c>
      <c r="C572" s="509">
        <v>5772</v>
      </c>
      <c r="D572" s="302">
        <v>28335</v>
      </c>
      <c r="E572" s="1069">
        <v>239.86</v>
      </c>
      <c r="F572" s="138">
        <v>416.5</v>
      </c>
    </row>
    <row r="573" spans="2:12" ht="10.5" customHeight="1" x14ac:dyDescent="0.2">
      <c r="B573" s="462" t="s">
        <v>283</v>
      </c>
      <c r="C573" s="509">
        <v>6248</v>
      </c>
      <c r="D573" s="302">
        <v>42594</v>
      </c>
      <c r="E573" s="1069">
        <v>462.78</v>
      </c>
      <c r="F573" s="138">
        <v>507.5</v>
      </c>
      <c r="I573" s="64"/>
      <c r="J573" s="58"/>
    </row>
    <row r="574" spans="2:12" ht="10.5" customHeight="1" x14ac:dyDescent="0.2">
      <c r="B574" s="462" t="s">
        <v>239</v>
      </c>
      <c r="C574" s="509">
        <v>4916</v>
      </c>
      <c r="D574" s="302">
        <v>38142</v>
      </c>
      <c r="E574" s="1069">
        <v>263.22000000000003</v>
      </c>
      <c r="F574" s="138">
        <v>466.06</v>
      </c>
      <c r="I574" s="58"/>
    </row>
    <row r="575" spans="2:12" ht="10.5" customHeight="1" x14ac:dyDescent="0.2">
      <c r="B575" s="278"/>
      <c r="C575" s="509"/>
      <c r="D575" s="302"/>
      <c r="E575" s="1069"/>
      <c r="F575" s="138"/>
    </row>
    <row r="576" spans="2:12" ht="10.5" customHeight="1" x14ac:dyDescent="0.2">
      <c r="B576" s="462" t="s">
        <v>284</v>
      </c>
      <c r="C576" s="509">
        <v>4302</v>
      </c>
      <c r="D576" s="302">
        <v>34843</v>
      </c>
      <c r="E576" s="1069">
        <v>295.89</v>
      </c>
      <c r="F576" s="138">
        <v>418.8</v>
      </c>
    </row>
    <row r="577" spans="2:9" ht="10.5" customHeight="1" x14ac:dyDescent="0.2">
      <c r="B577" s="462" t="s">
        <v>285</v>
      </c>
      <c r="C577" s="459">
        <v>4948</v>
      </c>
      <c r="D577" s="303">
        <v>42355</v>
      </c>
      <c r="E577" s="854">
        <v>319.57</v>
      </c>
      <c r="F577" s="138">
        <v>282.99</v>
      </c>
    </row>
    <row r="578" spans="2:9" ht="10.5" customHeight="1" x14ac:dyDescent="0.2">
      <c r="B578" s="278" t="s">
        <v>238</v>
      </c>
      <c r="C578" s="459">
        <v>5697</v>
      </c>
      <c r="D578" s="303">
        <v>36727</v>
      </c>
      <c r="E578" s="854">
        <v>358.39</v>
      </c>
      <c r="F578" s="138">
        <v>482.78</v>
      </c>
    </row>
    <row r="579" spans="2:9" ht="10.5" customHeight="1" x14ac:dyDescent="0.2">
      <c r="B579" s="278" t="s">
        <v>638</v>
      </c>
      <c r="C579" s="459">
        <v>5800</v>
      </c>
      <c r="D579" s="303">
        <v>39516</v>
      </c>
      <c r="E579" s="854">
        <v>261.02999999999997</v>
      </c>
      <c r="F579" s="265">
        <v>427.42</v>
      </c>
    </row>
    <row r="580" spans="2:9" ht="10.5" customHeight="1" x14ac:dyDescent="0.2">
      <c r="B580" s="278" t="s">
        <v>666</v>
      </c>
      <c r="C580" s="459">
        <v>5875</v>
      </c>
      <c r="D580" s="303">
        <v>30416</v>
      </c>
      <c r="E580" s="854">
        <v>465.01</v>
      </c>
      <c r="F580" s="265">
        <v>439.01</v>
      </c>
    </row>
    <row r="581" spans="2:9" ht="10.5" customHeight="1" x14ac:dyDescent="0.2">
      <c r="B581" s="278"/>
      <c r="C581" s="459"/>
      <c r="D581" s="267"/>
      <c r="E581" s="854"/>
      <c r="F581" s="265"/>
    </row>
    <row r="582" spans="2:9" ht="10.5" customHeight="1" x14ac:dyDescent="0.2">
      <c r="B582" s="278" t="s">
        <v>444</v>
      </c>
      <c r="C582" s="459">
        <v>4890</v>
      </c>
      <c r="D582" s="139">
        <v>41229</v>
      </c>
      <c r="E582" s="854">
        <v>593</v>
      </c>
      <c r="F582" s="265">
        <v>448</v>
      </c>
    </row>
    <row r="583" spans="2:9" ht="10.5" customHeight="1" x14ac:dyDescent="0.2">
      <c r="B583" s="278" t="s">
        <v>332</v>
      </c>
      <c r="C583" s="459">
        <v>5064</v>
      </c>
      <c r="D583" s="139">
        <v>44032</v>
      </c>
      <c r="E583" s="854">
        <v>656</v>
      </c>
      <c r="F583" s="265">
        <v>558.79999999999995</v>
      </c>
    </row>
    <row r="584" spans="2:9" ht="10.5" customHeight="1" x14ac:dyDescent="0.2">
      <c r="B584" s="280">
        <v>39295</v>
      </c>
      <c r="C584" s="459">
        <v>4997</v>
      </c>
      <c r="D584" s="139">
        <v>42440</v>
      </c>
      <c r="E584" s="854">
        <v>667.35</v>
      </c>
      <c r="F584" s="265">
        <v>669.96</v>
      </c>
    </row>
    <row r="585" spans="2:9" ht="10.5" customHeight="1" x14ac:dyDescent="0.2">
      <c r="B585" s="280">
        <v>39692</v>
      </c>
      <c r="C585" s="459">
        <v>5712</v>
      </c>
      <c r="D585" s="139">
        <v>32719</v>
      </c>
      <c r="E585" s="854">
        <v>688.04</v>
      </c>
      <c r="F585" s="265">
        <v>997.8</v>
      </c>
    </row>
    <row r="586" spans="2:9" ht="10.5" customHeight="1" x14ac:dyDescent="0.2">
      <c r="B586" s="280">
        <v>40087</v>
      </c>
      <c r="C586" s="459">
        <v>6214</v>
      </c>
      <c r="D586" s="139">
        <v>50628</v>
      </c>
      <c r="E586" s="854">
        <v>697.73</v>
      </c>
      <c r="F586" s="265">
        <v>873.44</v>
      </c>
    </row>
    <row r="587" spans="2:9" ht="10.5" customHeight="1" x14ac:dyDescent="0.2">
      <c r="B587" s="280"/>
      <c r="C587" s="459"/>
      <c r="D587" s="139"/>
      <c r="E587" s="854"/>
      <c r="F587" s="265"/>
    </row>
    <row r="588" spans="2:9" ht="10.5" customHeight="1" x14ac:dyDescent="0.2">
      <c r="B588" s="455" t="s">
        <v>290</v>
      </c>
      <c r="C588" s="459">
        <v>5286</v>
      </c>
      <c r="D588" s="459">
        <v>28700</v>
      </c>
      <c r="E588" s="854">
        <v>735.92</v>
      </c>
      <c r="F588" s="855">
        <v>1192.9100000000001</v>
      </c>
    </row>
    <row r="589" spans="2:9" ht="10.5" customHeight="1" x14ac:dyDescent="0.2">
      <c r="B589" s="455" t="s">
        <v>293</v>
      </c>
      <c r="C589" s="459">
        <v>5602</v>
      </c>
      <c r="D589" s="459">
        <v>37907</v>
      </c>
      <c r="E589" s="1070">
        <v>1085.58</v>
      </c>
      <c r="F589" s="855">
        <v>1255.8399999999999</v>
      </c>
      <c r="I589" s="58"/>
    </row>
    <row r="590" spans="2:9" ht="10.5" customHeight="1" x14ac:dyDescent="0.2">
      <c r="B590" s="455" t="s">
        <v>1153</v>
      </c>
      <c r="C590" s="459">
        <v>6255</v>
      </c>
      <c r="D590" s="459">
        <v>55789</v>
      </c>
      <c r="E590" s="1070">
        <v>1122.74</v>
      </c>
      <c r="F590" s="855">
        <v>1199.6600000000001</v>
      </c>
    </row>
    <row r="591" spans="2:9" ht="10.5" customHeight="1" x14ac:dyDescent="0.2">
      <c r="B591" s="455" t="s">
        <v>1189</v>
      </c>
      <c r="C591" s="459">
        <v>5226</v>
      </c>
      <c r="D591" s="459">
        <v>46051</v>
      </c>
      <c r="E591" s="1070">
        <v>1256.6600000000001</v>
      </c>
      <c r="F591" s="855">
        <v>1287.98</v>
      </c>
    </row>
    <row r="592" spans="2:9" ht="10.5" customHeight="1" x14ac:dyDescent="0.2">
      <c r="B592" s="455" t="s">
        <v>1190</v>
      </c>
      <c r="C592" s="459">
        <v>6907</v>
      </c>
      <c r="D592" s="459">
        <v>60537</v>
      </c>
      <c r="E592" s="1224">
        <v>923.64</v>
      </c>
      <c r="F592" s="855">
        <v>1101.04</v>
      </c>
    </row>
    <row r="593" spans="2:8" ht="10.5" customHeight="1" x14ac:dyDescent="0.2">
      <c r="B593" s="455"/>
      <c r="C593" s="459"/>
      <c r="D593" s="459"/>
      <c r="E593" s="1224"/>
      <c r="F593" s="855"/>
    </row>
    <row r="594" spans="2:8" ht="10.5" customHeight="1" x14ac:dyDescent="0.2">
      <c r="B594" s="455" t="s">
        <v>1230</v>
      </c>
      <c r="C594" s="459">
        <v>6779</v>
      </c>
      <c r="D594" s="459">
        <v>54629</v>
      </c>
      <c r="E594" s="1224">
        <v>1593.78</v>
      </c>
      <c r="F594" s="855">
        <v>1669.28</v>
      </c>
    </row>
    <row r="595" spans="2:8" ht="10.5" customHeight="1" x14ac:dyDescent="0.2">
      <c r="B595" s="455" t="s">
        <v>1250</v>
      </c>
      <c r="C595" s="459">
        <v>8671</v>
      </c>
      <c r="D595" s="459">
        <v>65593</v>
      </c>
      <c r="E595" s="1383">
        <v>1493.41</v>
      </c>
      <c r="F595" s="855">
        <v>1406.44</v>
      </c>
      <c r="H595" s="58"/>
    </row>
    <row r="596" spans="2:8" ht="10.5" customHeight="1" x14ac:dyDescent="0.2">
      <c r="B596" s="455" t="s">
        <v>1305</v>
      </c>
      <c r="C596" s="459">
        <v>6631</v>
      </c>
      <c r="D596" s="459">
        <v>66583</v>
      </c>
      <c r="E596" s="1383" t="s">
        <v>1638</v>
      </c>
      <c r="F596" s="855" t="s">
        <v>1637</v>
      </c>
      <c r="H596" s="58"/>
    </row>
    <row r="597" spans="2:8" ht="10.5" customHeight="1" x14ac:dyDescent="0.2">
      <c r="B597" s="455" t="s">
        <v>1332</v>
      </c>
      <c r="C597" s="459">
        <v>5213</v>
      </c>
      <c r="D597" s="459">
        <v>80238</v>
      </c>
      <c r="E597" s="1383" t="s">
        <v>400</v>
      </c>
      <c r="F597" s="855" t="s">
        <v>400</v>
      </c>
      <c r="H597" s="58"/>
    </row>
    <row r="598" spans="2:8" ht="10.5" customHeight="1" x14ac:dyDescent="0.2">
      <c r="B598" s="456" t="s">
        <v>1815</v>
      </c>
      <c r="C598" s="460">
        <v>4582</v>
      </c>
      <c r="D598" s="460">
        <v>90212</v>
      </c>
      <c r="E598" s="1384" t="s">
        <v>400</v>
      </c>
      <c r="F598" s="856" t="s">
        <v>400</v>
      </c>
      <c r="H598" s="58"/>
    </row>
    <row r="599" spans="2:8" ht="12" customHeight="1" x14ac:dyDescent="0.2">
      <c r="B599" s="257" t="s">
        <v>832</v>
      </c>
      <c r="C599" s="257" t="s">
        <v>120</v>
      </c>
      <c r="D599" s="205"/>
    </row>
    <row r="600" spans="2:8" ht="10.5" customHeight="1" x14ac:dyDescent="0.2">
      <c r="B600" s="208"/>
      <c r="C600" s="208" t="s">
        <v>669</v>
      </c>
      <c r="D600" s="236"/>
      <c r="H600" s="58"/>
    </row>
    <row r="601" spans="2:8" ht="9.75" customHeight="1" x14ac:dyDescent="0.2">
      <c r="B601" s="208"/>
      <c r="C601" s="208"/>
      <c r="D601" s="207"/>
      <c r="H601" s="58"/>
    </row>
    <row r="602" spans="2:8" ht="10.5" customHeight="1" x14ac:dyDescent="0.2">
      <c r="B602" s="307" t="s">
        <v>930</v>
      </c>
      <c r="C602" s="308"/>
      <c r="D602" s="207"/>
      <c r="E602" s="58"/>
    </row>
    <row r="603" spans="2:8" ht="10.5" customHeight="1" x14ac:dyDescent="0.2">
      <c r="B603" s="60"/>
      <c r="C603" s="182"/>
      <c r="D603" s="182"/>
      <c r="E603" s="182"/>
      <c r="F603" s="182"/>
    </row>
    <row r="604" spans="2:8" ht="10.5" customHeight="1" x14ac:dyDescent="0.2">
      <c r="B604" s="60"/>
      <c r="C604" s="58"/>
      <c r="D604" s="126"/>
      <c r="E604" s="58"/>
    </row>
    <row r="605" spans="2:8" ht="10.5" customHeight="1" x14ac:dyDescent="0.2">
      <c r="B605" s="60"/>
      <c r="C605" s="58"/>
      <c r="D605" s="126"/>
      <c r="E605" s="58"/>
    </row>
    <row r="606" spans="2:8" ht="10.5" customHeight="1" x14ac:dyDescent="0.2">
      <c r="B606" s="60"/>
      <c r="C606" s="58"/>
      <c r="D606" s="126"/>
      <c r="E606" s="58"/>
    </row>
    <row r="607" spans="2:8" ht="10.5" customHeight="1" x14ac:dyDescent="0.2">
      <c r="B607" s="60"/>
      <c r="C607" s="58"/>
      <c r="D607" s="126"/>
      <c r="E607" s="58"/>
    </row>
    <row r="608" spans="2:8" ht="10.5" customHeight="1" x14ac:dyDescent="0.2">
      <c r="B608" s="60"/>
      <c r="C608" s="58"/>
      <c r="D608" s="126"/>
      <c r="E608" s="58"/>
    </row>
    <row r="609" spans="2:15" ht="10.5" customHeight="1" x14ac:dyDescent="0.2">
      <c r="B609" s="60"/>
      <c r="C609" s="58"/>
      <c r="D609" s="126"/>
      <c r="E609" s="58"/>
    </row>
    <row r="610" spans="2:15" ht="10.5" customHeight="1" x14ac:dyDescent="0.2">
      <c r="B610" s="60"/>
      <c r="C610" s="58"/>
      <c r="D610" s="126"/>
      <c r="E610" s="58"/>
    </row>
    <row r="611" spans="2:15" ht="10.5" customHeight="1" x14ac:dyDescent="0.2">
      <c r="B611" s="60"/>
      <c r="C611" s="58"/>
      <c r="D611" s="126"/>
      <c r="E611" s="58"/>
      <c r="G611" s="144">
        <v>43</v>
      </c>
    </row>
    <row r="612" spans="2:15" ht="10.5" customHeight="1" x14ac:dyDescent="0.2">
      <c r="B612" s="60"/>
      <c r="C612" s="58"/>
      <c r="D612" s="126"/>
      <c r="E612" s="58"/>
    </row>
    <row r="613" spans="2:15" ht="11.45" customHeight="1" x14ac:dyDescent="0.2">
      <c r="B613" s="59" t="s">
        <v>1718</v>
      </c>
      <c r="D613" s="69"/>
    </row>
    <row r="614" spans="2:15" ht="11.45" customHeight="1" x14ac:dyDescent="0.2">
      <c r="B614" s="1763" t="s">
        <v>531</v>
      </c>
      <c r="C614" s="1717" t="s">
        <v>643</v>
      </c>
      <c r="D614" s="1720"/>
      <c r="E614" s="1720"/>
      <c r="F614" s="1720"/>
      <c r="G614" s="1720"/>
      <c r="H614" s="1720"/>
      <c r="I614" s="1720"/>
      <c r="J614" s="1720"/>
      <c r="K614" s="1720"/>
      <c r="L614" s="1721"/>
      <c r="M614" s="1717" t="s">
        <v>644</v>
      </c>
      <c r="N614" s="1720"/>
      <c r="O614" s="1721"/>
    </row>
    <row r="615" spans="2:15" ht="12" customHeight="1" x14ac:dyDescent="0.2">
      <c r="B615" s="1781"/>
      <c r="C615" s="1787" t="s">
        <v>645</v>
      </c>
      <c r="D615" s="1789"/>
      <c r="E615" s="1788" t="s">
        <v>646</v>
      </c>
      <c r="F615" s="1789"/>
      <c r="G615" s="1787" t="s">
        <v>647</v>
      </c>
      <c r="H615" s="1789"/>
      <c r="I615" s="1787" t="s">
        <v>931</v>
      </c>
      <c r="J615" s="1789"/>
      <c r="K615" s="1787" t="s">
        <v>648</v>
      </c>
      <c r="L615" s="1789"/>
      <c r="M615" s="650" t="s">
        <v>645</v>
      </c>
      <c r="N615" s="648" t="s">
        <v>646</v>
      </c>
      <c r="O615" s="650" t="s">
        <v>649</v>
      </c>
    </row>
    <row r="616" spans="2:15" ht="11.25" customHeight="1" x14ac:dyDescent="0.2">
      <c r="B616" s="1764"/>
      <c r="C616" s="1896" t="s">
        <v>247</v>
      </c>
      <c r="D616" s="1957"/>
      <c r="E616" s="1957"/>
      <c r="F616" s="1957"/>
      <c r="G616" s="1957"/>
      <c r="H616" s="1957"/>
      <c r="I616" s="1957"/>
      <c r="J616" s="1957"/>
      <c r="K616" s="1957"/>
      <c r="L616" s="1895"/>
      <c r="M616" s="401" t="s">
        <v>1094</v>
      </c>
      <c r="N616" s="1717" t="s">
        <v>1093</v>
      </c>
      <c r="O616" s="1721"/>
    </row>
    <row r="617" spans="2:15" ht="10.5" customHeight="1" x14ac:dyDescent="0.2">
      <c r="B617" s="370">
        <v>1990</v>
      </c>
      <c r="C617" s="1929">
        <v>378337196</v>
      </c>
      <c r="D617" s="1930"/>
      <c r="E617" s="1931">
        <v>70607382</v>
      </c>
      <c r="F617" s="1932"/>
      <c r="G617" s="1929">
        <v>322393118</v>
      </c>
      <c r="H617" s="1930"/>
      <c r="I617" s="1929">
        <v>80712285</v>
      </c>
      <c r="J617" s="1930"/>
      <c r="K617" s="1948">
        <f>SUM(C617:I617)</f>
        <v>852049981</v>
      </c>
      <c r="L617" s="1949"/>
      <c r="M617" s="943">
        <v>95.4</v>
      </c>
      <c r="N617" s="944">
        <v>54.63</v>
      </c>
      <c r="O617" s="943">
        <v>41.17</v>
      </c>
    </row>
    <row r="618" spans="2:15" ht="10.5" customHeight="1" x14ac:dyDescent="0.2">
      <c r="B618" s="370">
        <v>1991</v>
      </c>
      <c r="C618" s="1929">
        <v>396409885</v>
      </c>
      <c r="D618" s="1930"/>
      <c r="E618" s="1931">
        <v>109247429</v>
      </c>
      <c r="F618" s="1932"/>
      <c r="G618" s="1929">
        <v>296010535</v>
      </c>
      <c r="H618" s="1930"/>
      <c r="I618" s="1929">
        <v>55720871</v>
      </c>
      <c r="J618" s="1930"/>
      <c r="K618" s="1948">
        <f>SUM(C618:I618)</f>
        <v>857388720</v>
      </c>
      <c r="L618" s="1949"/>
      <c r="M618" s="943">
        <v>106.97</v>
      </c>
      <c r="N618" s="944">
        <v>67.39</v>
      </c>
      <c r="O618" s="943">
        <v>42.34</v>
      </c>
    </row>
    <row r="619" spans="2:15" ht="10.5" customHeight="1" x14ac:dyDescent="0.2">
      <c r="B619" s="370">
        <v>1992</v>
      </c>
      <c r="C619" s="1929">
        <v>426592036</v>
      </c>
      <c r="D619" s="1930"/>
      <c r="E619" s="1931">
        <v>84577454</v>
      </c>
      <c r="F619" s="1932"/>
      <c r="G619" s="1929">
        <v>258839443</v>
      </c>
      <c r="H619" s="1930"/>
      <c r="I619" s="1929">
        <v>113856018</v>
      </c>
      <c r="J619" s="1930"/>
      <c r="K619" s="1948">
        <f>SUM(C619:I619)</f>
        <v>883864951</v>
      </c>
      <c r="L619" s="1949"/>
      <c r="M619" s="943">
        <v>121.87</v>
      </c>
      <c r="N619" s="944">
        <v>68.489999999999995</v>
      </c>
      <c r="O619" s="943">
        <v>40.21</v>
      </c>
    </row>
    <row r="620" spans="2:15" ht="10.5" customHeight="1" x14ac:dyDescent="0.2">
      <c r="B620" s="370">
        <v>1993</v>
      </c>
      <c r="C620" s="1929">
        <v>395039213</v>
      </c>
      <c r="D620" s="1930"/>
      <c r="E620" s="1931">
        <v>45857111</v>
      </c>
      <c r="F620" s="1932"/>
      <c r="G620" s="1929">
        <v>187162544</v>
      </c>
      <c r="H620" s="1930"/>
      <c r="I620" s="1929">
        <v>183031719</v>
      </c>
      <c r="J620" s="1930"/>
      <c r="K620" s="1948">
        <f>SUM(C620:I620)</f>
        <v>811090587</v>
      </c>
      <c r="L620" s="1949"/>
      <c r="M620" s="943">
        <v>130.06</v>
      </c>
      <c r="N620" s="944">
        <v>68.989999999999995</v>
      </c>
      <c r="O620" s="943">
        <v>30.68</v>
      </c>
    </row>
    <row r="621" spans="2:15" ht="10.5" customHeight="1" x14ac:dyDescent="0.2">
      <c r="B621" s="370">
        <v>1994</v>
      </c>
      <c r="C621" s="1929">
        <v>420720723</v>
      </c>
      <c r="D621" s="1930"/>
      <c r="E621" s="1931">
        <v>74429354</v>
      </c>
      <c r="F621" s="1932"/>
      <c r="G621" s="1929">
        <v>224778655</v>
      </c>
      <c r="H621" s="1930"/>
      <c r="I621" s="1929">
        <v>84454121</v>
      </c>
      <c r="J621" s="1930"/>
      <c r="K621" s="1948">
        <f>SUM(C621:I621)</f>
        <v>804382853</v>
      </c>
      <c r="L621" s="1949"/>
      <c r="M621" s="943">
        <v>127.26</v>
      </c>
      <c r="N621" s="944">
        <v>87.72</v>
      </c>
      <c r="O621" s="943">
        <v>56.24</v>
      </c>
    </row>
    <row r="622" spans="2:15" ht="10.5" customHeight="1" x14ac:dyDescent="0.2">
      <c r="B622" s="370"/>
      <c r="C622" s="1929"/>
      <c r="D622" s="1930"/>
      <c r="E622" s="1931"/>
      <c r="F622" s="1932"/>
      <c r="G622" s="1929"/>
      <c r="H622" s="1930"/>
      <c r="I622" s="1929"/>
      <c r="J622" s="1930"/>
      <c r="K622" s="1948"/>
      <c r="L622" s="1949"/>
      <c r="M622" s="943"/>
      <c r="N622" s="944"/>
      <c r="O622" s="943"/>
    </row>
    <row r="623" spans="2:15" ht="10.5" customHeight="1" x14ac:dyDescent="0.2">
      <c r="B623" s="370">
        <v>1995</v>
      </c>
      <c r="C623" s="1929">
        <v>497584351</v>
      </c>
      <c r="D623" s="1930"/>
      <c r="E623" s="1931">
        <v>79633856</v>
      </c>
      <c r="F623" s="1932"/>
      <c r="G623" s="1929">
        <v>175449865</v>
      </c>
      <c r="H623" s="1930"/>
      <c r="I623" s="1929">
        <v>91960391</v>
      </c>
      <c r="J623" s="1930"/>
      <c r="K623" s="1948">
        <f>SUM(C623:I623)</f>
        <v>844628463</v>
      </c>
      <c r="L623" s="1949"/>
      <c r="M623" s="943">
        <v>143.28</v>
      </c>
      <c r="N623" s="944">
        <v>97.05</v>
      </c>
      <c r="O623" s="943">
        <v>58.89</v>
      </c>
    </row>
    <row r="624" spans="2:15" ht="10.5" customHeight="1" x14ac:dyDescent="0.2">
      <c r="B624" s="370">
        <v>1996</v>
      </c>
      <c r="C624" s="1929">
        <v>576663976</v>
      </c>
      <c r="D624" s="1930"/>
      <c r="E624" s="1931">
        <v>126060326</v>
      </c>
      <c r="F624" s="1932"/>
      <c r="G624" s="1929">
        <v>142347061</v>
      </c>
      <c r="H624" s="1930"/>
      <c r="I624" s="1929">
        <v>54261522</v>
      </c>
      <c r="J624" s="1930"/>
      <c r="K624" s="1948">
        <f>SUM(C624:I624)</f>
        <v>899332885</v>
      </c>
      <c r="L624" s="1949"/>
      <c r="M624" s="943">
        <v>172.29</v>
      </c>
      <c r="N624" s="944">
        <v>115.17</v>
      </c>
      <c r="O624" s="943">
        <v>92.39</v>
      </c>
    </row>
    <row r="625" spans="1:15" ht="10.5" customHeight="1" x14ac:dyDescent="0.2">
      <c r="B625" s="370">
        <v>1997</v>
      </c>
      <c r="C625" s="1929">
        <v>546688605</v>
      </c>
      <c r="D625" s="1930"/>
      <c r="E625" s="1931">
        <v>142354553</v>
      </c>
      <c r="F625" s="1932"/>
      <c r="G625" s="1929">
        <v>122413493</v>
      </c>
      <c r="H625" s="1930"/>
      <c r="I625" s="1929">
        <v>69458508</v>
      </c>
      <c r="J625" s="1930"/>
      <c r="K625" s="1948">
        <f>SUM(C625:I625)</f>
        <v>880915159</v>
      </c>
      <c r="L625" s="1949"/>
      <c r="M625" s="943">
        <v>204.01</v>
      </c>
      <c r="N625" s="944">
        <v>126.81</v>
      </c>
      <c r="O625" s="943">
        <v>80</v>
      </c>
    </row>
    <row r="626" spans="1:15" ht="10.5" customHeight="1" x14ac:dyDescent="0.2">
      <c r="B626" s="370">
        <v>1998</v>
      </c>
      <c r="C626" s="1929">
        <v>544387811</v>
      </c>
      <c r="D626" s="1930"/>
      <c r="E626" s="1931">
        <v>107515284</v>
      </c>
      <c r="F626" s="1932"/>
      <c r="G626" s="1929">
        <v>118348265</v>
      </c>
      <c r="H626" s="1930"/>
      <c r="I626" s="1929">
        <v>45324129</v>
      </c>
      <c r="J626" s="1930"/>
      <c r="K626" s="1948">
        <f>SUM(C626:I626)</f>
        <v>815575489</v>
      </c>
      <c r="L626" s="1949"/>
      <c r="M626" s="943">
        <v>222.84</v>
      </c>
      <c r="N626" s="944">
        <v>132.79</v>
      </c>
      <c r="O626" s="943">
        <v>85.3</v>
      </c>
    </row>
    <row r="627" spans="1:15" ht="10.5" customHeight="1" x14ac:dyDescent="0.2">
      <c r="B627" s="370">
        <v>1999</v>
      </c>
      <c r="C627" s="1929">
        <v>595907559</v>
      </c>
      <c r="D627" s="1930"/>
      <c r="E627" s="1931">
        <v>47972702</v>
      </c>
      <c r="F627" s="1932"/>
      <c r="G627" s="1950">
        <v>152961143</v>
      </c>
      <c r="H627" s="1930"/>
      <c r="I627" s="1929">
        <v>117254086</v>
      </c>
      <c r="J627" s="1930"/>
      <c r="K627" s="1948">
        <f>SUM(C627:I627)</f>
        <v>914095490</v>
      </c>
      <c r="L627" s="1949"/>
      <c r="M627" s="943">
        <v>214.72</v>
      </c>
      <c r="N627" s="944">
        <v>127.44</v>
      </c>
      <c r="O627" s="943">
        <v>73.06</v>
      </c>
    </row>
    <row r="628" spans="1:15" ht="10.5" customHeight="1" x14ac:dyDescent="0.2">
      <c r="B628" s="370"/>
      <c r="C628" s="1929"/>
      <c r="D628" s="1930"/>
      <c r="E628" s="1931"/>
      <c r="F628" s="1932"/>
      <c r="G628" s="1929"/>
      <c r="H628" s="1930"/>
      <c r="I628" s="1929"/>
      <c r="J628" s="1930"/>
      <c r="K628" s="1948"/>
      <c r="L628" s="1949"/>
      <c r="M628" s="943"/>
      <c r="N628" s="944"/>
      <c r="O628" s="943"/>
    </row>
    <row r="629" spans="1:15" ht="10.5" customHeight="1" x14ac:dyDescent="0.2">
      <c r="B629" s="370">
        <v>2000</v>
      </c>
      <c r="C629" s="1929">
        <v>540233265</v>
      </c>
      <c r="D629" s="1930"/>
      <c r="E629" s="1931">
        <v>24825560</v>
      </c>
      <c r="F629" s="1932"/>
      <c r="G629" s="1929">
        <v>129857983</v>
      </c>
      <c r="H629" s="1930"/>
      <c r="I629" s="1929">
        <v>142292995</v>
      </c>
      <c r="J629" s="1930"/>
      <c r="K629" s="1948">
        <f>SUM(C629:I629)</f>
        <v>837209803</v>
      </c>
      <c r="L629" s="1949"/>
      <c r="M629" s="943">
        <v>212.03</v>
      </c>
      <c r="N629" s="944">
        <v>119.56</v>
      </c>
      <c r="O629" s="943">
        <v>64.86</v>
      </c>
    </row>
    <row r="630" spans="1:15" ht="10.5" customHeight="1" x14ac:dyDescent="0.2">
      <c r="B630" s="370">
        <v>2001</v>
      </c>
      <c r="C630" s="1929">
        <v>530399518</v>
      </c>
      <c r="D630" s="1930"/>
      <c r="E630" s="1931">
        <v>8130916</v>
      </c>
      <c r="F630" s="1932"/>
      <c r="G630" s="1950">
        <v>108546970</v>
      </c>
      <c r="H630" s="1930"/>
      <c r="I630" s="1929">
        <v>99407830</v>
      </c>
      <c r="J630" s="1930"/>
      <c r="K630" s="1948">
        <f>SUM(C630:I630)</f>
        <v>746485234</v>
      </c>
      <c r="L630" s="1949"/>
      <c r="M630" s="943">
        <v>229.23</v>
      </c>
      <c r="N630" s="944">
        <v>115.2</v>
      </c>
      <c r="O630" s="943">
        <v>63.16</v>
      </c>
    </row>
    <row r="631" spans="1:15" ht="10.5" customHeight="1" x14ac:dyDescent="0.2">
      <c r="A631" s="1966">
        <v>45</v>
      </c>
      <c r="B631" s="408">
        <v>2002</v>
      </c>
      <c r="C631" s="1929">
        <v>567239847</v>
      </c>
      <c r="D631" s="1930"/>
      <c r="E631" s="1931">
        <v>26797303</v>
      </c>
      <c r="F631" s="1932"/>
      <c r="G631" s="1950">
        <v>124794222</v>
      </c>
      <c r="H631" s="1930"/>
      <c r="I631" s="1929">
        <v>115324822</v>
      </c>
      <c r="J631" s="1930"/>
      <c r="K631" s="1948">
        <f>SUM(C631:I631)</f>
        <v>834156194</v>
      </c>
      <c r="L631" s="1949"/>
      <c r="M631" s="943">
        <v>299.36</v>
      </c>
      <c r="N631" s="944">
        <v>130.22999999999999</v>
      </c>
      <c r="O631" s="943">
        <v>73.5</v>
      </c>
    </row>
    <row r="632" spans="1:15" ht="10.5" customHeight="1" x14ac:dyDescent="0.2">
      <c r="A632" s="1966"/>
      <c r="B632" s="408">
        <v>2003</v>
      </c>
      <c r="C632" s="1929">
        <v>712660742</v>
      </c>
      <c r="D632" s="1930"/>
      <c r="E632" s="1931">
        <v>50453126</v>
      </c>
      <c r="F632" s="1932"/>
      <c r="G632" s="1929">
        <v>122209343</v>
      </c>
      <c r="H632" s="1930"/>
      <c r="I632" s="1929">
        <v>70692300</v>
      </c>
      <c r="J632" s="1930"/>
      <c r="K632" s="1948">
        <f>SUM(C632:I632)</f>
        <v>956015511</v>
      </c>
      <c r="L632" s="1949"/>
      <c r="M632" s="943">
        <v>378.06</v>
      </c>
      <c r="N632" s="944">
        <v>186.57</v>
      </c>
      <c r="O632" s="943">
        <v>103.09</v>
      </c>
    </row>
    <row r="633" spans="1:15" ht="10.5" customHeight="1" x14ac:dyDescent="0.2">
      <c r="B633" s="408">
        <v>2004</v>
      </c>
      <c r="C633" s="1929">
        <v>696788280</v>
      </c>
      <c r="D633" s="1930"/>
      <c r="E633" s="1931">
        <v>85357180</v>
      </c>
      <c r="F633" s="1932"/>
      <c r="G633" s="1929">
        <v>145774848</v>
      </c>
      <c r="H633" s="1930"/>
      <c r="I633" s="1929">
        <v>87776683</v>
      </c>
      <c r="J633" s="1930"/>
      <c r="K633" s="1917">
        <f>SUM(C633:I633)</f>
        <v>1015696991</v>
      </c>
      <c r="L633" s="1918"/>
      <c r="M633" s="943">
        <v>354.16</v>
      </c>
      <c r="N633" s="944">
        <v>198.53</v>
      </c>
      <c r="O633" s="943">
        <v>94.65</v>
      </c>
    </row>
    <row r="634" spans="1:15" ht="10.5" customHeight="1" x14ac:dyDescent="0.2">
      <c r="B634" s="408"/>
      <c r="C634" s="1929"/>
      <c r="D634" s="1930"/>
      <c r="E634" s="1931"/>
      <c r="F634" s="1932"/>
      <c r="G634" s="1929"/>
      <c r="H634" s="1930"/>
      <c r="I634" s="1929"/>
      <c r="J634" s="1930"/>
      <c r="K634" s="1941"/>
      <c r="L634" s="1942"/>
      <c r="M634" s="943"/>
      <c r="N634" s="944"/>
      <c r="O634" s="943"/>
    </row>
    <row r="635" spans="1:15" ht="10.5" customHeight="1" x14ac:dyDescent="0.2">
      <c r="B635" s="408">
        <v>2005</v>
      </c>
      <c r="C635" s="1929">
        <v>628482614</v>
      </c>
      <c r="D635" s="1930"/>
      <c r="E635" s="1931">
        <v>82927858</v>
      </c>
      <c r="F635" s="1932"/>
      <c r="G635" s="1929">
        <v>129238525</v>
      </c>
      <c r="H635" s="1930"/>
      <c r="I635" s="1929">
        <v>64577593</v>
      </c>
      <c r="J635" s="1930"/>
      <c r="K635" s="1941">
        <f>SUM(C635:I635)</f>
        <v>905226590</v>
      </c>
      <c r="L635" s="1942"/>
      <c r="M635" s="943">
        <v>338.35</v>
      </c>
      <c r="N635" s="944">
        <v>206.79</v>
      </c>
      <c r="O635" s="943">
        <v>97.43</v>
      </c>
    </row>
    <row r="636" spans="1:15" ht="10.5" customHeight="1" x14ac:dyDescent="0.2">
      <c r="B636" s="370">
        <v>2006</v>
      </c>
      <c r="C636" s="1929">
        <v>709717222</v>
      </c>
      <c r="D636" s="1930"/>
      <c r="E636" s="1931">
        <v>82116414</v>
      </c>
      <c r="F636" s="1932"/>
      <c r="G636" s="1920">
        <v>147945171</v>
      </c>
      <c r="H636" s="1935"/>
      <c r="I636" s="1920">
        <v>73201381</v>
      </c>
      <c r="J636" s="1935"/>
      <c r="K636" s="1917">
        <f>SUM(C636:I636)</f>
        <v>1012980188</v>
      </c>
      <c r="L636" s="1918"/>
      <c r="M636" s="943">
        <v>338.42</v>
      </c>
      <c r="N636" s="945">
        <v>210.09</v>
      </c>
      <c r="O636" s="943">
        <v>94.15</v>
      </c>
    </row>
    <row r="637" spans="1:15" ht="10.5" customHeight="1" x14ac:dyDescent="0.2">
      <c r="B637" s="370">
        <v>2007</v>
      </c>
      <c r="C637" s="1929">
        <v>730420212</v>
      </c>
      <c r="D637" s="1930"/>
      <c r="E637" s="1931">
        <v>101487106</v>
      </c>
      <c r="F637" s="1932"/>
      <c r="G637" s="1920">
        <v>146361237</v>
      </c>
      <c r="H637" s="1935"/>
      <c r="I637" s="1920">
        <v>65190234</v>
      </c>
      <c r="J637" s="1935"/>
      <c r="K637" s="1917">
        <f t="shared" ref="K637:K639" si="1">SUM(C637:I637)</f>
        <v>1043458789</v>
      </c>
      <c r="L637" s="1918"/>
      <c r="M637" s="943">
        <v>334.87</v>
      </c>
      <c r="N637" s="946">
        <v>222.43</v>
      </c>
      <c r="O637" s="943">
        <v>93.36</v>
      </c>
    </row>
    <row r="638" spans="1:15" ht="10.5" customHeight="1" x14ac:dyDescent="0.2">
      <c r="B638" s="370">
        <v>2008</v>
      </c>
      <c r="C638" s="1929">
        <v>763346054</v>
      </c>
      <c r="D638" s="1930"/>
      <c r="E638" s="1931">
        <v>86580058</v>
      </c>
      <c r="F638" s="1932"/>
      <c r="G638" s="1920">
        <v>166558133</v>
      </c>
      <c r="H638" s="1935"/>
      <c r="I638" s="1920">
        <v>72530790</v>
      </c>
      <c r="J638" s="1935"/>
      <c r="K638" s="1917">
        <f t="shared" si="1"/>
        <v>1089015035</v>
      </c>
      <c r="L638" s="1918"/>
      <c r="M638" s="943">
        <v>340.67</v>
      </c>
      <c r="N638" s="946">
        <v>225.45</v>
      </c>
      <c r="O638" s="943">
        <v>95.5</v>
      </c>
    </row>
    <row r="639" spans="1:15" ht="10.5" customHeight="1" x14ac:dyDescent="0.2">
      <c r="B639" s="370">
        <v>2009</v>
      </c>
      <c r="C639" s="1929">
        <v>805111420</v>
      </c>
      <c r="D639" s="1930"/>
      <c r="E639" s="1965">
        <v>71424165</v>
      </c>
      <c r="F639" s="1932"/>
      <c r="G639" s="1920">
        <v>122123936</v>
      </c>
      <c r="H639" s="1935"/>
      <c r="I639" s="1940">
        <v>34759776</v>
      </c>
      <c r="J639" s="1935"/>
      <c r="K639" s="1917">
        <f t="shared" si="1"/>
        <v>1033419297</v>
      </c>
      <c r="L639" s="1918"/>
      <c r="M639" s="943">
        <v>384.21</v>
      </c>
      <c r="N639" s="946">
        <v>236.33</v>
      </c>
      <c r="O639" s="947">
        <v>97.84</v>
      </c>
    </row>
    <row r="640" spans="1:15" ht="10.5" customHeight="1" x14ac:dyDescent="0.2">
      <c r="A640" s="55"/>
      <c r="B640" s="463"/>
      <c r="C640" s="1936"/>
      <c r="D640" s="1937"/>
      <c r="E640" s="1933"/>
      <c r="F640" s="1934"/>
      <c r="G640" s="1936"/>
      <c r="H640" s="1937"/>
      <c r="I640" s="1936"/>
      <c r="J640" s="1937"/>
      <c r="K640" s="1938"/>
      <c r="L640" s="1939"/>
      <c r="M640" s="948"/>
      <c r="N640" s="948"/>
      <c r="O640" s="948"/>
    </row>
    <row r="641" spans="1:19" ht="10.5" customHeight="1" x14ac:dyDescent="0.2">
      <c r="A641" s="58"/>
      <c r="B641" s="370">
        <v>2010</v>
      </c>
      <c r="C641" s="1929">
        <v>779836438</v>
      </c>
      <c r="D641" s="1930"/>
      <c r="E641" s="1931">
        <v>39583031</v>
      </c>
      <c r="F641" s="1932"/>
      <c r="G641" s="1920">
        <v>113275957</v>
      </c>
      <c r="H641" s="1935"/>
      <c r="I641" s="1920">
        <v>52121679</v>
      </c>
      <c r="J641" s="1935"/>
      <c r="K641" s="1941">
        <f>SUM(C641:I641)</f>
        <v>984817105</v>
      </c>
      <c r="L641" s="1942"/>
      <c r="M641" s="943">
        <v>413.48</v>
      </c>
      <c r="N641" s="946">
        <v>261.14</v>
      </c>
      <c r="O641" s="943">
        <v>109.66</v>
      </c>
    </row>
    <row r="642" spans="1:19" ht="10.5" customHeight="1" x14ac:dyDescent="0.2">
      <c r="A642" s="58"/>
      <c r="B642" s="455" t="s">
        <v>1154</v>
      </c>
      <c r="C642" s="1929">
        <v>831187919</v>
      </c>
      <c r="D642" s="1930"/>
      <c r="E642" s="1931">
        <v>34217371</v>
      </c>
      <c r="F642" s="1932"/>
      <c r="G642" s="1920">
        <v>107184033</v>
      </c>
      <c r="H642" s="1935"/>
      <c r="I642" s="1920">
        <v>40181527</v>
      </c>
      <c r="J642" s="1935"/>
      <c r="K642" s="1917">
        <f>SUM(C642:I642)</f>
        <v>1012770850</v>
      </c>
      <c r="L642" s="1918"/>
      <c r="M642" s="943">
        <v>424.9</v>
      </c>
      <c r="N642" s="946">
        <v>249.71</v>
      </c>
      <c r="O642" s="943">
        <v>111.42</v>
      </c>
    </row>
    <row r="643" spans="1:19" ht="10.5" customHeight="1" x14ac:dyDescent="0.2">
      <c r="A643" s="58"/>
      <c r="B643" s="455" t="s">
        <v>1151</v>
      </c>
      <c r="C643" s="1929">
        <v>870940413</v>
      </c>
      <c r="D643" s="1930"/>
      <c r="E643" s="1931">
        <v>62257427</v>
      </c>
      <c r="F643" s="1932"/>
      <c r="G643" s="1920">
        <v>123643055</v>
      </c>
      <c r="H643" s="1935"/>
      <c r="I643" s="1920">
        <v>40122955</v>
      </c>
      <c r="J643" s="1935"/>
      <c r="K643" s="1917">
        <f>SUM(C643:I643)</f>
        <v>1096963850</v>
      </c>
      <c r="L643" s="1918"/>
      <c r="M643" s="943">
        <v>437.75</v>
      </c>
      <c r="N643" s="946">
        <v>289.58</v>
      </c>
      <c r="O643" s="943">
        <v>124.01</v>
      </c>
    </row>
    <row r="644" spans="1:19" ht="10.5" customHeight="1" x14ac:dyDescent="0.2">
      <c r="A644" s="58"/>
      <c r="B644" s="455" t="s">
        <v>1188</v>
      </c>
      <c r="C644" s="1929">
        <v>915451775</v>
      </c>
      <c r="D644" s="1930"/>
      <c r="E644" s="1931">
        <v>41987289</v>
      </c>
      <c r="F644" s="1932"/>
      <c r="G644" s="1920">
        <v>140730471</v>
      </c>
      <c r="H644" s="1935"/>
      <c r="I644" s="1920">
        <v>58738100</v>
      </c>
      <c r="J644" s="1935"/>
      <c r="K644" s="1917">
        <f>SUM(C644:I644)</f>
        <v>1156907635</v>
      </c>
      <c r="L644" s="1918"/>
      <c r="M644" s="1027" t="s">
        <v>400</v>
      </c>
      <c r="N644" s="1028" t="s">
        <v>400</v>
      </c>
      <c r="O644" s="1027" t="s">
        <v>400</v>
      </c>
    </row>
    <row r="645" spans="1:19" ht="10.5" customHeight="1" x14ac:dyDescent="0.2">
      <c r="A645" s="58"/>
      <c r="B645" s="455" t="s">
        <v>1191</v>
      </c>
      <c r="C645" s="1929">
        <v>958782992</v>
      </c>
      <c r="D645" s="1945"/>
      <c r="E645" s="1931">
        <v>53627710</v>
      </c>
      <c r="F645" s="1945"/>
      <c r="G645" s="1920">
        <v>133595333</v>
      </c>
      <c r="H645" s="1921"/>
      <c r="I645" s="1920">
        <v>35079722</v>
      </c>
      <c r="J645" s="1921"/>
      <c r="K645" s="1917">
        <f>SUM(C645:I645)</f>
        <v>1181085757</v>
      </c>
      <c r="L645" s="1918"/>
      <c r="M645" s="1027" t="s">
        <v>400</v>
      </c>
      <c r="N645" s="1028" t="s">
        <v>400</v>
      </c>
      <c r="O645" s="1027" t="s">
        <v>400</v>
      </c>
    </row>
    <row r="646" spans="1:19" ht="10.5" customHeight="1" x14ac:dyDescent="0.2">
      <c r="A646" s="58"/>
      <c r="B646" s="455"/>
      <c r="C646" s="1929"/>
      <c r="D646" s="1945"/>
      <c r="E646" s="1931"/>
      <c r="F646" s="1945"/>
      <c r="G646" s="1920"/>
      <c r="H646" s="1921"/>
      <c r="I646" s="1920"/>
      <c r="J646" s="1921"/>
      <c r="K646" s="1927"/>
      <c r="L646" s="1928"/>
      <c r="M646" s="1027"/>
      <c r="N646" s="1028"/>
      <c r="O646" s="1027"/>
    </row>
    <row r="647" spans="1:19" ht="10.5" customHeight="1" x14ac:dyDescent="0.2">
      <c r="A647" s="58"/>
      <c r="B647" s="455" t="s">
        <v>1233</v>
      </c>
      <c r="C647" s="1897">
        <v>968375112</v>
      </c>
      <c r="D647" s="1898"/>
      <c r="E647" s="1943">
        <v>41809165</v>
      </c>
      <c r="F647" s="1898"/>
      <c r="G647" s="1899">
        <v>112919147</v>
      </c>
      <c r="H647" s="1678"/>
      <c r="I647" s="1899">
        <v>30937089</v>
      </c>
      <c r="J647" s="1678"/>
      <c r="K647" s="1926">
        <v>1154040513</v>
      </c>
      <c r="L647" s="1898"/>
      <c r="M647" s="1027" t="s">
        <v>400</v>
      </c>
      <c r="N647" s="1028" t="s">
        <v>400</v>
      </c>
      <c r="O647" s="1027" t="s">
        <v>400</v>
      </c>
    </row>
    <row r="648" spans="1:19" ht="10.5" customHeight="1" x14ac:dyDescent="0.2">
      <c r="B648" s="455" t="s">
        <v>1249</v>
      </c>
      <c r="C648" s="1897">
        <v>898382758</v>
      </c>
      <c r="D648" s="1907"/>
      <c r="E648" s="1943">
        <v>37806121</v>
      </c>
      <c r="F648" s="1944"/>
      <c r="G648" s="1919">
        <v>116909186</v>
      </c>
      <c r="H648" s="1900"/>
      <c r="I648" s="1919">
        <v>35869946</v>
      </c>
      <c r="J648" s="1900"/>
      <c r="K648" s="1903">
        <v>1088968011</v>
      </c>
      <c r="L648" s="1904"/>
      <c r="M648" s="1346" t="s">
        <v>400</v>
      </c>
      <c r="N648" s="1345" t="s">
        <v>400</v>
      </c>
      <c r="O648" s="1344" t="s">
        <v>400</v>
      </c>
      <c r="P648" s="56"/>
      <c r="R648" s="58"/>
      <c r="S648" s="58"/>
    </row>
    <row r="649" spans="1:19" ht="10.5" customHeight="1" x14ac:dyDescent="0.2">
      <c r="A649" s="55"/>
      <c r="B649" s="455" t="s">
        <v>1306</v>
      </c>
      <c r="C649" s="1897">
        <v>918653196</v>
      </c>
      <c r="D649" s="1898"/>
      <c r="E649" s="1897">
        <v>47885137</v>
      </c>
      <c r="F649" s="1898"/>
      <c r="G649" s="1899">
        <v>113560220</v>
      </c>
      <c r="H649" s="1900"/>
      <c r="I649" s="1897">
        <v>38227616</v>
      </c>
      <c r="J649" s="1898"/>
      <c r="K649" s="1903">
        <v>1118326169</v>
      </c>
      <c r="L649" s="1904"/>
      <c r="M649" s="1346" t="s">
        <v>400</v>
      </c>
      <c r="N649" s="1386" t="s">
        <v>400</v>
      </c>
      <c r="O649" s="1346" t="s">
        <v>400</v>
      </c>
      <c r="P649" s="58"/>
      <c r="R649" s="58"/>
      <c r="S649" s="58"/>
    </row>
    <row r="650" spans="1:19" ht="10.5" customHeight="1" x14ac:dyDescent="0.2">
      <c r="A650" s="58"/>
      <c r="B650" s="455" t="s">
        <v>1331</v>
      </c>
      <c r="C650" s="1905">
        <v>824336395</v>
      </c>
      <c r="D650" s="1906"/>
      <c r="E650" s="1897">
        <v>36498374</v>
      </c>
      <c r="F650" s="1907"/>
      <c r="G650" s="1899">
        <v>83961283</v>
      </c>
      <c r="H650" s="1900"/>
      <c r="I650" s="1897">
        <v>15360200</v>
      </c>
      <c r="J650" s="1907"/>
      <c r="K650" s="1903">
        <v>960156252</v>
      </c>
      <c r="L650" s="1904"/>
      <c r="M650" s="1346" t="s">
        <v>400</v>
      </c>
      <c r="N650" s="1386" t="s">
        <v>400</v>
      </c>
      <c r="O650" s="1346" t="s">
        <v>400</v>
      </c>
      <c r="P650" s="58"/>
      <c r="R650" s="58"/>
      <c r="S650" s="58"/>
    </row>
    <row r="651" spans="1:19" ht="10.5" customHeight="1" x14ac:dyDescent="0.2">
      <c r="A651" s="58"/>
      <c r="B651" s="455" t="s">
        <v>1422</v>
      </c>
      <c r="C651" s="1905">
        <v>836753167</v>
      </c>
      <c r="D651" s="1906"/>
      <c r="E651" s="1897">
        <v>39011766</v>
      </c>
      <c r="F651" s="1907"/>
      <c r="G651" s="1899">
        <v>94714525</v>
      </c>
      <c r="H651" s="1900"/>
      <c r="I651" s="1897">
        <v>3072431</v>
      </c>
      <c r="J651" s="1907"/>
      <c r="K651" s="1903">
        <v>973551889</v>
      </c>
      <c r="L651" s="1904"/>
      <c r="M651" s="1346" t="s">
        <v>400</v>
      </c>
      <c r="N651" s="1386" t="s">
        <v>400</v>
      </c>
      <c r="O651" s="1346" t="s">
        <v>400</v>
      </c>
      <c r="P651" s="58"/>
      <c r="R651" s="58"/>
      <c r="S651" s="58"/>
    </row>
    <row r="652" spans="1:19" ht="10.5" customHeight="1" x14ac:dyDescent="0.2">
      <c r="A652" s="58"/>
      <c r="B652" s="455"/>
      <c r="C652" s="1582"/>
      <c r="D652" s="1583"/>
      <c r="E652" s="1577"/>
      <c r="F652" s="1584"/>
      <c r="G652" s="1578"/>
      <c r="H652" s="1579"/>
      <c r="I652" s="1577"/>
      <c r="J652" s="1584"/>
      <c r="K652" s="1580"/>
      <c r="L652" s="1581"/>
      <c r="M652" s="1346"/>
      <c r="N652" s="1386"/>
      <c r="O652" s="1346"/>
      <c r="P652" s="58"/>
      <c r="R652" s="58"/>
      <c r="S652" s="58"/>
    </row>
    <row r="653" spans="1:19" ht="10.5" customHeight="1" x14ac:dyDescent="0.2">
      <c r="A653" s="58"/>
      <c r="B653" s="456" t="s">
        <v>1858</v>
      </c>
      <c r="C653" s="1901">
        <v>893300000</v>
      </c>
      <c r="D653" s="1902"/>
      <c r="E653" s="1901">
        <v>39400000</v>
      </c>
      <c r="F653" s="1902"/>
      <c r="G653" s="1924">
        <v>107200000</v>
      </c>
      <c r="H653" s="1925"/>
      <c r="I653" s="1922">
        <v>2900000</v>
      </c>
      <c r="J653" s="1923"/>
      <c r="K653" s="1922">
        <v>1042800000</v>
      </c>
      <c r="L653" s="1923"/>
      <c r="M653" s="1385" t="s">
        <v>400</v>
      </c>
      <c r="N653" s="1387" t="s">
        <v>400</v>
      </c>
      <c r="O653" s="1385" t="s">
        <v>400</v>
      </c>
      <c r="P653" s="56"/>
      <c r="R653" s="58"/>
      <c r="S653" s="58"/>
    </row>
    <row r="654" spans="1:19" ht="12" customHeight="1" x14ac:dyDescent="0.2">
      <c r="B654" s="308" t="s">
        <v>7</v>
      </c>
      <c r="C654" s="94"/>
      <c r="E654"/>
      <c r="F654" s="94"/>
      <c r="G654" s="94"/>
      <c r="H654" s="94"/>
      <c r="I654" s="94"/>
      <c r="J654" s="94"/>
      <c r="K654" s="94"/>
      <c r="L654" s="94"/>
      <c r="M654" s="117"/>
      <c r="N654" s="117"/>
      <c r="O654" s="63"/>
      <c r="P654" s="94"/>
    </row>
    <row r="655" spans="1:19" ht="6" customHeight="1" x14ac:dyDescent="0.2">
      <c r="B655" s="257"/>
      <c r="D655" s="92"/>
    </row>
    <row r="656" spans="1:19" ht="10.5" customHeight="1" x14ac:dyDescent="0.2">
      <c r="B656" s="1100" t="s">
        <v>932</v>
      </c>
      <c r="D656" s="92"/>
      <c r="E656" s="58"/>
      <c r="M656" s="58"/>
      <c r="N656" s="58"/>
    </row>
    <row r="657" spans="1:15" ht="10.5" customHeight="1" x14ac:dyDescent="0.2">
      <c r="B657" s="60"/>
      <c r="C657" s="156"/>
      <c r="D657" s="156"/>
      <c r="E657" s="156"/>
      <c r="F657" s="156"/>
      <c r="G657" s="156"/>
      <c r="H657" s="156"/>
      <c r="I657" s="156"/>
      <c r="J657" s="156"/>
      <c r="K657" s="156"/>
      <c r="L657" s="156"/>
      <c r="M657" s="156"/>
      <c r="N657" s="156"/>
      <c r="O657" s="156"/>
    </row>
    <row r="658" spans="1:15" ht="10.5" customHeight="1" x14ac:dyDescent="0.2">
      <c r="B658" s="60"/>
      <c r="D658" s="92"/>
      <c r="E658" s="58"/>
    </row>
    <row r="659" spans="1:15" ht="10.5" customHeight="1" x14ac:dyDescent="0.2">
      <c r="B659" s="88"/>
      <c r="C659" s="71"/>
      <c r="D659" s="94"/>
      <c r="E659" s="71"/>
      <c r="F659" s="71"/>
      <c r="G659" s="71"/>
      <c r="H659" s="71"/>
      <c r="I659" s="71"/>
      <c r="J659" s="71"/>
      <c r="K659" s="71"/>
      <c r="L659" s="71"/>
      <c r="M659" s="71"/>
    </row>
    <row r="660" spans="1:15" ht="11.45" customHeight="1" x14ac:dyDescent="0.2">
      <c r="B660" s="123" t="s">
        <v>1719</v>
      </c>
      <c r="C660" s="123"/>
      <c r="D660" s="94"/>
      <c r="E660" s="123"/>
      <c r="F660" s="123"/>
      <c r="G660" s="123"/>
      <c r="H660" s="71"/>
      <c r="I660" s="71"/>
      <c r="J660" s="71"/>
      <c r="K660" s="71"/>
      <c r="L660" s="71"/>
      <c r="M660" s="71"/>
    </row>
    <row r="661" spans="1:15" ht="11.45" customHeight="1" x14ac:dyDescent="0.2">
      <c r="B661" s="1763" t="s">
        <v>462</v>
      </c>
      <c r="C661" s="1787" t="s">
        <v>602</v>
      </c>
      <c r="D661" s="1788"/>
      <c r="E661" s="1788"/>
      <c r="F661" s="1788"/>
      <c r="G661" s="1788"/>
      <c r="H661" s="1789"/>
      <c r="I661" s="1787" t="s">
        <v>603</v>
      </c>
      <c r="J661" s="1788"/>
      <c r="K661" s="1788"/>
      <c r="L661" s="1789"/>
      <c r="M661" s="71"/>
    </row>
    <row r="662" spans="1:15" ht="11.45" customHeight="1" x14ac:dyDescent="0.2">
      <c r="B662" s="1781"/>
      <c r="C662" s="1756" t="s">
        <v>255</v>
      </c>
      <c r="D662" s="1877" t="s">
        <v>729</v>
      </c>
      <c r="E662" s="1787" t="s">
        <v>925</v>
      </c>
      <c r="F662" s="1789"/>
      <c r="G662" s="1787" t="s">
        <v>104</v>
      </c>
      <c r="H662" s="1789"/>
      <c r="I662" s="1756" t="s">
        <v>255</v>
      </c>
      <c r="J662" s="1756" t="s">
        <v>729</v>
      </c>
      <c r="K662" s="1788" t="s">
        <v>925</v>
      </c>
      <c r="L662" s="1789"/>
      <c r="M662" s="71"/>
    </row>
    <row r="663" spans="1:15" ht="22.5" customHeight="1" x14ac:dyDescent="0.2">
      <c r="B663" s="1781"/>
      <c r="C663" s="1757"/>
      <c r="D663" s="1896"/>
      <c r="E663" s="276" t="s">
        <v>407</v>
      </c>
      <c r="F663" s="260" t="s">
        <v>408</v>
      </c>
      <c r="G663" s="260" t="s">
        <v>407</v>
      </c>
      <c r="H663" s="260" t="s">
        <v>408</v>
      </c>
      <c r="I663" s="1757"/>
      <c r="J663" s="1757"/>
      <c r="K663" s="260" t="s">
        <v>407</v>
      </c>
      <c r="L663" s="244" t="s">
        <v>408</v>
      </c>
      <c r="M663" s="71"/>
    </row>
    <row r="664" spans="1:15" ht="11.45" customHeight="1" x14ac:dyDescent="0.2">
      <c r="B664" s="1764"/>
      <c r="C664" s="286" t="s">
        <v>1092</v>
      </c>
      <c r="D664" s="286" t="s">
        <v>441</v>
      </c>
      <c r="E664" s="397" t="s">
        <v>1092</v>
      </c>
      <c r="F664" s="397" t="s">
        <v>795</v>
      </c>
      <c r="G664" s="397" t="s">
        <v>1092</v>
      </c>
      <c r="H664" s="397" t="s">
        <v>795</v>
      </c>
      <c r="I664" s="397" t="s">
        <v>1092</v>
      </c>
      <c r="J664" s="62" t="s">
        <v>441</v>
      </c>
      <c r="K664" s="397" t="s">
        <v>1092</v>
      </c>
      <c r="L664" s="397" t="s">
        <v>795</v>
      </c>
      <c r="M664" s="71"/>
    </row>
    <row r="665" spans="1:15" ht="10.5" customHeight="1" x14ac:dyDescent="0.2">
      <c r="B665" s="370" t="s">
        <v>677</v>
      </c>
      <c r="C665" s="464">
        <v>32553</v>
      </c>
      <c r="D665" s="309">
        <v>32633</v>
      </c>
      <c r="E665" s="464">
        <v>11948</v>
      </c>
      <c r="F665" s="464">
        <v>839</v>
      </c>
      <c r="G665" s="464">
        <v>18487</v>
      </c>
      <c r="H665" s="546">
        <v>1227.6400000000001</v>
      </c>
      <c r="I665" s="464">
        <v>150825</v>
      </c>
      <c r="J665" s="464">
        <v>58771</v>
      </c>
      <c r="K665" s="464">
        <v>60386</v>
      </c>
      <c r="L665" s="475">
        <v>559</v>
      </c>
      <c r="M665" s="71"/>
    </row>
    <row r="666" spans="1:15" ht="10.5" customHeight="1" x14ac:dyDescent="0.2">
      <c r="B666" s="370" t="s">
        <v>678</v>
      </c>
      <c r="C666" s="464">
        <v>38270</v>
      </c>
      <c r="D666" s="309">
        <v>40277</v>
      </c>
      <c r="E666" s="464">
        <v>12362</v>
      </c>
      <c r="F666" s="464">
        <v>926</v>
      </c>
      <c r="G666" s="464">
        <v>23087</v>
      </c>
      <c r="H666" s="546">
        <v>1245.6400000000001</v>
      </c>
      <c r="I666" s="464">
        <v>177124</v>
      </c>
      <c r="J666" s="464">
        <v>71768</v>
      </c>
      <c r="K666" s="464">
        <v>72901</v>
      </c>
      <c r="L666" s="475">
        <v>595</v>
      </c>
      <c r="M666" s="71"/>
    </row>
    <row r="667" spans="1:15" ht="10.5" customHeight="1" x14ac:dyDescent="0.2">
      <c r="B667" s="370" t="s">
        <v>679</v>
      </c>
      <c r="C667" s="464">
        <v>41217</v>
      </c>
      <c r="D667" s="309">
        <v>44524</v>
      </c>
      <c r="E667" s="464">
        <v>14339</v>
      </c>
      <c r="F667" s="464">
        <v>990</v>
      </c>
      <c r="G667" s="464">
        <v>23423</v>
      </c>
      <c r="H667" s="546">
        <v>1289.0899999999999</v>
      </c>
      <c r="I667" s="464">
        <v>177859</v>
      </c>
      <c r="J667" s="464">
        <v>79984</v>
      </c>
      <c r="K667" s="464">
        <v>65875</v>
      </c>
      <c r="L667" s="475">
        <v>694</v>
      </c>
      <c r="M667" s="71"/>
    </row>
    <row r="668" spans="1:15" ht="10.5" customHeight="1" x14ac:dyDescent="0.2">
      <c r="B668" s="370" t="s">
        <v>680</v>
      </c>
      <c r="C668" s="464">
        <v>41004</v>
      </c>
      <c r="D668" s="309">
        <v>54184</v>
      </c>
      <c r="E668" s="464">
        <v>11097</v>
      </c>
      <c r="F668" s="464">
        <v>1249</v>
      </c>
      <c r="G668" s="464">
        <v>28114</v>
      </c>
      <c r="H668" s="546">
        <v>1440.49</v>
      </c>
      <c r="I668" s="464">
        <v>194937</v>
      </c>
      <c r="J668" s="464">
        <v>98659</v>
      </c>
      <c r="K668" s="464">
        <v>72175</v>
      </c>
      <c r="L668" s="475">
        <v>768</v>
      </c>
      <c r="M668" s="71"/>
    </row>
    <row r="669" spans="1:15" ht="10.5" customHeight="1" x14ac:dyDescent="0.2">
      <c r="B669" s="370" t="s">
        <v>681</v>
      </c>
      <c r="C669" s="464">
        <v>51808</v>
      </c>
      <c r="D669" s="309">
        <v>67724</v>
      </c>
      <c r="E669" s="464">
        <v>16005</v>
      </c>
      <c r="F669" s="464">
        <v>1237</v>
      </c>
      <c r="G669" s="464">
        <v>32590</v>
      </c>
      <c r="H669" s="546">
        <v>1476.73</v>
      </c>
      <c r="I669" s="464">
        <v>230994</v>
      </c>
      <c r="J669" s="464">
        <v>116367</v>
      </c>
      <c r="K669" s="464">
        <v>95091</v>
      </c>
      <c r="L669" s="475">
        <v>774</v>
      </c>
      <c r="M669" s="71"/>
    </row>
    <row r="670" spans="1:15" ht="10.5" customHeight="1" x14ac:dyDescent="0.2">
      <c r="B670" s="370"/>
      <c r="C670" s="464"/>
      <c r="D670" s="309"/>
      <c r="E670" s="464"/>
      <c r="F670" s="464"/>
      <c r="G670" s="464"/>
      <c r="H670" s="546"/>
      <c r="I670" s="464"/>
      <c r="J670" s="464"/>
      <c r="K670" s="464"/>
      <c r="L670" s="475"/>
      <c r="M670" s="71"/>
    </row>
    <row r="671" spans="1:15" ht="10.5" customHeight="1" x14ac:dyDescent="0.2">
      <c r="B671" s="370" t="s">
        <v>682</v>
      </c>
      <c r="C671" s="464">
        <v>48565</v>
      </c>
      <c r="D671" s="309">
        <v>68328</v>
      </c>
      <c r="E671" s="464">
        <v>13158</v>
      </c>
      <c r="F671" s="464">
        <v>1494</v>
      </c>
      <c r="G671" s="464">
        <v>32355</v>
      </c>
      <c r="H671" s="546">
        <v>1510.25</v>
      </c>
      <c r="I671" s="464">
        <v>223413</v>
      </c>
      <c r="J671" s="464">
        <v>141573</v>
      </c>
      <c r="K671" s="464">
        <v>99495</v>
      </c>
      <c r="L671" s="475">
        <v>937</v>
      </c>
      <c r="M671" s="71"/>
    </row>
    <row r="672" spans="1:15" ht="10.5" customHeight="1" x14ac:dyDescent="0.2">
      <c r="A672" s="1952">
        <v>46</v>
      </c>
      <c r="B672" s="370" t="s">
        <v>683</v>
      </c>
      <c r="C672" s="464">
        <v>45710</v>
      </c>
      <c r="D672" s="309">
        <v>71593</v>
      </c>
      <c r="E672" s="464">
        <v>12980</v>
      </c>
      <c r="F672" s="464">
        <v>1675</v>
      </c>
      <c r="G672" s="464">
        <v>29166</v>
      </c>
      <c r="H672" s="546">
        <v>1699.46</v>
      </c>
      <c r="I672" s="464">
        <v>243075</v>
      </c>
      <c r="J672" s="464">
        <v>152018</v>
      </c>
      <c r="K672" s="464">
        <v>108643</v>
      </c>
      <c r="L672" s="475">
        <v>945</v>
      </c>
      <c r="M672" s="71"/>
    </row>
    <row r="673" spans="1:13" ht="10.5" customHeight="1" x14ac:dyDescent="0.2">
      <c r="A673" s="1952"/>
      <c r="B673" s="370" t="s">
        <v>397</v>
      </c>
      <c r="C673" s="464">
        <v>36921</v>
      </c>
      <c r="D673" s="309">
        <v>66222</v>
      </c>
      <c r="E673" s="464">
        <v>11583</v>
      </c>
      <c r="F673" s="464">
        <v>1995</v>
      </c>
      <c r="G673" s="464">
        <v>22814</v>
      </c>
      <c r="H673" s="546">
        <v>1891.3</v>
      </c>
      <c r="I673" s="464">
        <v>128357</v>
      </c>
      <c r="J673" s="464">
        <v>137212</v>
      </c>
      <c r="K673" s="464">
        <v>67725</v>
      </c>
      <c r="L673" s="475">
        <v>1520</v>
      </c>
      <c r="M673" s="71"/>
    </row>
    <row r="674" spans="1:13" ht="10.5" customHeight="1" x14ac:dyDescent="0.2">
      <c r="B674" s="370" t="s">
        <v>398</v>
      </c>
      <c r="C674" s="464">
        <v>41072</v>
      </c>
      <c r="D674" s="309">
        <v>77152</v>
      </c>
      <c r="E674" s="464">
        <v>15407</v>
      </c>
      <c r="F674" s="464">
        <v>2026</v>
      </c>
      <c r="G674" s="464">
        <v>22303</v>
      </c>
      <c r="H674" s="546">
        <v>2065.58</v>
      </c>
      <c r="I674" s="464">
        <v>126445</v>
      </c>
      <c r="J674" s="464">
        <v>90153</v>
      </c>
      <c r="K674" s="464">
        <v>120806</v>
      </c>
      <c r="L674" s="475">
        <v>1128</v>
      </c>
      <c r="M674" s="71"/>
    </row>
    <row r="675" spans="1:13" ht="10.5" customHeight="1" x14ac:dyDescent="0.2">
      <c r="B675" s="370" t="s">
        <v>399</v>
      </c>
      <c r="C675" s="464">
        <v>45042</v>
      </c>
      <c r="D675" s="309">
        <v>92154</v>
      </c>
      <c r="E675" s="464">
        <v>16483</v>
      </c>
      <c r="F675" s="464">
        <v>2203</v>
      </c>
      <c r="G675" s="464">
        <v>25121</v>
      </c>
      <c r="H675" s="546">
        <v>2229.5500000000002</v>
      </c>
      <c r="I675" s="464">
        <v>111983</v>
      </c>
      <c r="J675" s="464">
        <v>110816</v>
      </c>
      <c r="K675" s="464">
        <v>98685</v>
      </c>
      <c r="L675" s="475">
        <v>1672</v>
      </c>
      <c r="M675" s="71"/>
    </row>
    <row r="676" spans="1:13" ht="10.5" customHeight="1" x14ac:dyDescent="0.2">
      <c r="B676" s="370"/>
      <c r="C676" s="464"/>
      <c r="D676" s="309"/>
      <c r="E676" s="464"/>
      <c r="F676" s="464"/>
      <c r="G676" s="464"/>
      <c r="H676" s="546"/>
      <c r="I676" s="464"/>
      <c r="J676" s="464"/>
      <c r="K676" s="464"/>
      <c r="L676" s="475"/>
      <c r="M676" s="71"/>
    </row>
    <row r="677" spans="1:13" ht="10.5" customHeight="1" x14ac:dyDescent="0.2">
      <c r="B677" s="370" t="s">
        <v>280</v>
      </c>
      <c r="C677" s="464">
        <v>50580</v>
      </c>
      <c r="D677" s="309">
        <v>114740</v>
      </c>
      <c r="E677" s="464">
        <v>16312</v>
      </c>
      <c r="F677" s="464">
        <v>2308</v>
      </c>
      <c r="G677" s="464">
        <v>30089</v>
      </c>
      <c r="H677" s="546">
        <v>2555.06</v>
      </c>
      <c r="I677" s="464">
        <v>158853</v>
      </c>
      <c r="J677" s="464">
        <v>139174</v>
      </c>
      <c r="K677" s="464">
        <v>147329</v>
      </c>
      <c r="L677" s="475">
        <v>1501</v>
      </c>
      <c r="M677" s="71"/>
    </row>
    <row r="678" spans="1:13" ht="10.5" customHeight="1" x14ac:dyDescent="0.2">
      <c r="B678" s="370" t="s">
        <v>281</v>
      </c>
      <c r="C678" s="464">
        <v>49877</v>
      </c>
      <c r="D678" s="309">
        <v>106514</v>
      </c>
      <c r="E678" s="464">
        <v>23377</v>
      </c>
      <c r="F678" s="464">
        <v>2129</v>
      </c>
      <c r="G678" s="464">
        <v>22396</v>
      </c>
      <c r="H678" s="546">
        <v>2559.92</v>
      </c>
      <c r="I678" s="464">
        <v>183343</v>
      </c>
      <c r="J678" s="464">
        <v>163269</v>
      </c>
      <c r="K678" s="464">
        <v>180761</v>
      </c>
      <c r="L678" s="475">
        <v>1411</v>
      </c>
      <c r="M678" s="71"/>
    </row>
    <row r="679" spans="1:13" ht="10.5" customHeight="1" x14ac:dyDescent="0.2">
      <c r="B679" s="370" t="s">
        <v>282</v>
      </c>
      <c r="C679" s="464">
        <v>57053</v>
      </c>
      <c r="D679" s="309">
        <v>137463</v>
      </c>
      <c r="E679" s="464">
        <v>20073</v>
      </c>
      <c r="F679" s="464">
        <v>2339</v>
      </c>
      <c r="G679" s="464">
        <v>31580</v>
      </c>
      <c r="H679" s="546">
        <v>2868.41</v>
      </c>
      <c r="I679" s="464">
        <v>215655</v>
      </c>
      <c r="J679" s="464">
        <v>200979</v>
      </c>
      <c r="K679" s="464">
        <v>202013</v>
      </c>
      <c r="L679" s="475">
        <v>1500</v>
      </c>
      <c r="M679" s="71"/>
    </row>
    <row r="680" spans="1:13" ht="10.5" customHeight="1" x14ac:dyDescent="0.2">
      <c r="B680" s="539" t="s">
        <v>283</v>
      </c>
      <c r="C680" s="464">
        <v>79910</v>
      </c>
      <c r="D680" s="309">
        <v>181937</v>
      </c>
      <c r="E680" s="464">
        <v>28051</v>
      </c>
      <c r="F680" s="464">
        <v>2108</v>
      </c>
      <c r="G680" s="464">
        <v>45312</v>
      </c>
      <c r="H680" s="546">
        <v>2719.07</v>
      </c>
      <c r="I680" s="464">
        <v>343822</v>
      </c>
      <c r="J680" s="464">
        <v>435177</v>
      </c>
      <c r="K680" s="464">
        <v>212790</v>
      </c>
      <c r="L680" s="475">
        <v>1452</v>
      </c>
      <c r="M680" s="71"/>
    </row>
    <row r="681" spans="1:13" ht="10.5" customHeight="1" x14ac:dyDescent="0.2">
      <c r="B681" s="539" t="s">
        <v>239</v>
      </c>
      <c r="C681" s="464">
        <v>68876</v>
      </c>
      <c r="D681" s="309">
        <v>160682</v>
      </c>
      <c r="E681" s="464">
        <v>19536</v>
      </c>
      <c r="F681" s="464">
        <v>2570</v>
      </c>
      <c r="G681" s="464">
        <v>43458</v>
      </c>
      <c r="H681" s="546">
        <v>2535.1</v>
      </c>
      <c r="I681" s="464">
        <v>373177</v>
      </c>
      <c r="J681" s="464">
        <v>515028</v>
      </c>
      <c r="K681" s="464">
        <v>227505</v>
      </c>
      <c r="L681" s="475">
        <v>1580</v>
      </c>
      <c r="M681" s="71"/>
    </row>
    <row r="682" spans="1:13" ht="10.5" customHeight="1" x14ac:dyDescent="0.2">
      <c r="B682" s="370"/>
      <c r="C682" s="464"/>
      <c r="D682" s="309"/>
      <c r="E682" s="464"/>
      <c r="F682" s="464"/>
      <c r="G682" s="464"/>
      <c r="H682" s="546"/>
      <c r="I682" s="464"/>
      <c r="J682" s="464"/>
      <c r="K682" s="464"/>
      <c r="L682" s="475"/>
      <c r="M682" s="71"/>
    </row>
    <row r="683" spans="1:13" ht="10.5" customHeight="1" x14ac:dyDescent="0.2">
      <c r="B683" s="539" t="s">
        <v>284</v>
      </c>
      <c r="C683" s="464">
        <v>68968</v>
      </c>
      <c r="D683" s="309">
        <v>169529</v>
      </c>
      <c r="E683" s="464">
        <v>25519</v>
      </c>
      <c r="F683" s="464">
        <v>2338</v>
      </c>
      <c r="G683" s="464">
        <v>37598</v>
      </c>
      <c r="H683" s="546">
        <v>2525.73</v>
      </c>
      <c r="I683" s="464">
        <v>372204</v>
      </c>
      <c r="J683" s="464">
        <v>510849</v>
      </c>
      <c r="K683" s="464">
        <v>234042</v>
      </c>
      <c r="L683" s="475">
        <v>1583</v>
      </c>
      <c r="M683" s="71"/>
    </row>
    <row r="684" spans="1:13" ht="10.5" customHeight="1" x14ac:dyDescent="0.2">
      <c r="B684" s="539" t="s">
        <v>285</v>
      </c>
      <c r="C684" s="466">
        <v>66523</v>
      </c>
      <c r="D684" s="309">
        <v>195015</v>
      </c>
      <c r="E684" s="464">
        <v>22037</v>
      </c>
      <c r="F684" s="466">
        <v>2267</v>
      </c>
      <c r="G684" s="466">
        <v>38389</v>
      </c>
      <c r="H684" s="547">
        <v>3748.42</v>
      </c>
      <c r="I684" s="466">
        <v>392491</v>
      </c>
      <c r="J684" s="466">
        <v>564078</v>
      </c>
      <c r="K684" s="466">
        <v>249117</v>
      </c>
      <c r="L684" s="475">
        <v>1643</v>
      </c>
      <c r="M684" s="71"/>
    </row>
    <row r="685" spans="1:13" ht="10.5" customHeight="1" x14ac:dyDescent="0.2">
      <c r="B685" s="370" t="s">
        <v>238</v>
      </c>
      <c r="C685" s="466">
        <v>77224</v>
      </c>
      <c r="D685" s="309">
        <v>264587</v>
      </c>
      <c r="E685" s="464">
        <v>21316</v>
      </c>
      <c r="F685" s="466">
        <v>3488</v>
      </c>
      <c r="G685" s="466">
        <v>47712</v>
      </c>
      <c r="H685" s="547">
        <v>3941.71</v>
      </c>
      <c r="I685" s="466">
        <v>352025</v>
      </c>
      <c r="J685" s="466">
        <v>625383</v>
      </c>
      <c r="K685" s="466">
        <v>210099</v>
      </c>
      <c r="L685" s="475">
        <v>2085</v>
      </c>
      <c r="M685" s="71"/>
    </row>
    <row r="686" spans="1:13" ht="10.5" customHeight="1" x14ac:dyDescent="0.2">
      <c r="B686" s="370" t="s">
        <v>638</v>
      </c>
      <c r="C686" s="466">
        <v>57064</v>
      </c>
      <c r="D686" s="309">
        <v>236442</v>
      </c>
      <c r="E686" s="464">
        <v>17014</v>
      </c>
      <c r="F686" s="466">
        <v>4378</v>
      </c>
      <c r="G686" s="466">
        <v>32509</v>
      </c>
      <c r="H686" s="547">
        <v>4859.58</v>
      </c>
      <c r="I686" s="466">
        <v>277034</v>
      </c>
      <c r="J686" s="466">
        <v>642527</v>
      </c>
      <c r="K686" s="466">
        <v>165411</v>
      </c>
      <c r="L686" s="474">
        <v>2662</v>
      </c>
      <c r="M686" s="71"/>
    </row>
    <row r="687" spans="1:13" ht="10.5" customHeight="1" x14ac:dyDescent="0.2">
      <c r="B687" s="370" t="s">
        <v>666</v>
      </c>
      <c r="C687" s="466">
        <v>82096</v>
      </c>
      <c r="D687" s="309">
        <v>277755</v>
      </c>
      <c r="E687" s="464">
        <v>21428</v>
      </c>
      <c r="F687" s="466">
        <v>4206</v>
      </c>
      <c r="G687" s="466">
        <v>49557</v>
      </c>
      <c r="H687" s="547">
        <v>3630.12</v>
      </c>
      <c r="I687" s="466">
        <v>316258</v>
      </c>
      <c r="J687" s="466">
        <v>708433</v>
      </c>
      <c r="K687" s="466">
        <v>188904</v>
      </c>
      <c r="L687" s="474">
        <v>2570</v>
      </c>
      <c r="M687" s="71"/>
    </row>
    <row r="688" spans="1:13" ht="10.5" customHeight="1" x14ac:dyDescent="0.2">
      <c r="B688" s="370"/>
      <c r="C688" s="466"/>
      <c r="D688" s="309"/>
      <c r="E688" s="464"/>
      <c r="F688" s="466"/>
      <c r="G688" s="466"/>
      <c r="H688" s="547"/>
      <c r="I688" s="466"/>
      <c r="J688" s="466"/>
      <c r="K688" s="466"/>
      <c r="L688" s="474"/>
      <c r="M688" s="71"/>
    </row>
    <row r="689" spans="2:13" ht="10.5" customHeight="1" x14ac:dyDescent="0.2">
      <c r="B689" s="455" t="s">
        <v>444</v>
      </c>
      <c r="C689" s="466">
        <v>74537</v>
      </c>
      <c r="D689" s="524">
        <v>226276</v>
      </c>
      <c r="E689" s="464">
        <v>20318</v>
      </c>
      <c r="F689" s="466">
        <v>4413</v>
      </c>
      <c r="G689" s="466">
        <v>44447</v>
      </c>
      <c r="H689" s="547">
        <v>2979.25</v>
      </c>
      <c r="I689" s="466">
        <v>365118</v>
      </c>
      <c r="J689" s="466">
        <v>837945</v>
      </c>
      <c r="K689" s="466">
        <v>218452</v>
      </c>
      <c r="L689" s="474">
        <v>2630</v>
      </c>
      <c r="M689" s="71"/>
    </row>
    <row r="690" spans="2:13" ht="10.5" customHeight="1" x14ac:dyDescent="0.2">
      <c r="B690" s="455" t="s">
        <v>332</v>
      </c>
      <c r="C690" s="466">
        <v>72304</v>
      </c>
      <c r="D690" s="524">
        <v>297534</v>
      </c>
      <c r="E690" s="464">
        <v>21537</v>
      </c>
      <c r="F690" s="466">
        <v>4680</v>
      </c>
      <c r="G690" s="466">
        <v>42501</v>
      </c>
      <c r="H690" s="547">
        <v>4567.62</v>
      </c>
      <c r="I690" s="466">
        <v>357191</v>
      </c>
      <c r="J690" s="466">
        <v>877444</v>
      </c>
      <c r="K690" s="466">
        <v>213904</v>
      </c>
      <c r="L690" s="474">
        <v>2814</v>
      </c>
      <c r="M690" s="71"/>
    </row>
    <row r="691" spans="2:13" ht="10.5" customHeight="1" x14ac:dyDescent="0.2">
      <c r="B691" s="455" t="s">
        <v>716</v>
      </c>
      <c r="C691" s="466">
        <v>72123</v>
      </c>
      <c r="D691" s="524">
        <v>344464</v>
      </c>
      <c r="E691" s="464">
        <v>18679</v>
      </c>
      <c r="F691" s="466">
        <v>5758</v>
      </c>
      <c r="G691" s="466">
        <v>46372</v>
      </c>
      <c r="H691" s="547">
        <v>5041.6400000000003</v>
      </c>
      <c r="I691" s="466">
        <v>334205</v>
      </c>
      <c r="J691" s="466">
        <v>989405</v>
      </c>
      <c r="K691" s="466">
        <v>200204</v>
      </c>
      <c r="L691" s="474">
        <v>3391</v>
      </c>
      <c r="M691" s="71"/>
    </row>
    <row r="692" spans="2:13" ht="10.5" customHeight="1" x14ac:dyDescent="0.2">
      <c r="B692" s="455" t="s">
        <v>438</v>
      </c>
      <c r="C692" s="466">
        <v>95857</v>
      </c>
      <c r="D692" s="524">
        <v>409112</v>
      </c>
      <c r="E692" s="464">
        <v>23809</v>
      </c>
      <c r="F692" s="466">
        <v>5668</v>
      </c>
      <c r="G692" s="466">
        <v>61771</v>
      </c>
      <c r="H692" s="547">
        <v>4303.41</v>
      </c>
      <c r="I692" s="466">
        <v>404917</v>
      </c>
      <c r="J692" s="466">
        <v>1201011</v>
      </c>
      <c r="K692" s="466">
        <v>242271</v>
      </c>
      <c r="L692" s="474">
        <v>3400</v>
      </c>
      <c r="M692" s="71"/>
    </row>
    <row r="693" spans="2:13" ht="10.5" customHeight="1" x14ac:dyDescent="0.2">
      <c r="B693" s="455" t="s">
        <v>633</v>
      </c>
      <c r="C693" s="466">
        <v>64072</v>
      </c>
      <c r="D693" s="524">
        <v>365082</v>
      </c>
      <c r="E693" s="464">
        <v>20447</v>
      </c>
      <c r="F693" s="466">
        <v>5624</v>
      </c>
      <c r="G693" s="466">
        <v>35784</v>
      </c>
      <c r="H693" s="547">
        <v>6854.24</v>
      </c>
      <c r="I693" s="466">
        <v>382336</v>
      </c>
      <c r="J693" s="466">
        <v>1217775</v>
      </c>
      <c r="K693" s="466">
        <v>229096</v>
      </c>
      <c r="L693" s="474">
        <v>3648</v>
      </c>
      <c r="M693" s="71"/>
    </row>
    <row r="694" spans="2:13" ht="10.5" customHeight="1" x14ac:dyDescent="0.2">
      <c r="B694" s="370"/>
      <c r="C694" s="466"/>
      <c r="D694" s="524"/>
      <c r="E694" s="464"/>
      <c r="F694" s="466"/>
      <c r="G694" s="466"/>
      <c r="H694" s="547"/>
      <c r="I694" s="466"/>
      <c r="J694" s="466"/>
      <c r="K694" s="466"/>
      <c r="L694" s="474"/>
      <c r="M694" s="71"/>
    </row>
    <row r="695" spans="2:13" ht="10.5" customHeight="1" x14ac:dyDescent="0.2">
      <c r="B695" s="299" t="s">
        <v>290</v>
      </c>
      <c r="C695" s="466">
        <v>81858</v>
      </c>
      <c r="D695" s="524">
        <v>486388</v>
      </c>
      <c r="E695" s="466">
        <v>22733</v>
      </c>
      <c r="F695" s="466">
        <v>6311</v>
      </c>
      <c r="G695" s="466">
        <v>49714</v>
      </c>
      <c r="H695" s="547">
        <v>6737.85</v>
      </c>
      <c r="I695" s="466">
        <v>402790</v>
      </c>
      <c r="J695" s="466">
        <v>1308883</v>
      </c>
      <c r="K695" s="466">
        <v>241270</v>
      </c>
      <c r="L695" s="519">
        <v>3810</v>
      </c>
      <c r="M695" s="941"/>
    </row>
    <row r="696" spans="2:13" ht="10.5" customHeight="1" x14ac:dyDescent="0.2">
      <c r="B696" s="299" t="s">
        <v>293</v>
      </c>
      <c r="C696" s="466">
        <v>88109</v>
      </c>
      <c r="D696" s="524">
        <v>592557</v>
      </c>
      <c r="E696" s="466">
        <v>20395</v>
      </c>
      <c r="F696" s="466">
        <v>7373</v>
      </c>
      <c r="G696" s="466">
        <v>58653</v>
      </c>
      <c r="H696" s="547">
        <v>7444.42</v>
      </c>
      <c r="I696" s="466">
        <v>371251</v>
      </c>
      <c r="J696" s="466">
        <v>1399554</v>
      </c>
      <c r="K696" s="466">
        <v>222248</v>
      </c>
      <c r="L696" s="519">
        <v>4321</v>
      </c>
      <c r="M696" s="71"/>
    </row>
    <row r="697" spans="2:13" ht="10.5" customHeight="1" x14ac:dyDescent="0.2">
      <c r="B697" s="299" t="s">
        <v>1153</v>
      </c>
      <c r="C697" s="466">
        <v>87027</v>
      </c>
      <c r="D697" s="524">
        <v>788243</v>
      </c>
      <c r="E697" s="466">
        <v>26699</v>
      </c>
      <c r="F697" s="466">
        <v>6733</v>
      </c>
      <c r="G697" s="466">
        <v>49855</v>
      </c>
      <c r="H697" s="547">
        <v>12096.1</v>
      </c>
      <c r="I697" s="466">
        <v>392248</v>
      </c>
      <c r="J697" s="466">
        <v>1510686</v>
      </c>
      <c r="K697" s="466">
        <v>235189</v>
      </c>
      <c r="L697" s="519">
        <v>4408</v>
      </c>
      <c r="M697" s="71"/>
    </row>
    <row r="698" spans="2:13" ht="10.5" customHeight="1" x14ac:dyDescent="0.2">
      <c r="B698" s="299" t="s">
        <v>1189</v>
      </c>
      <c r="C698" s="466">
        <v>97675</v>
      </c>
      <c r="D698" s="458">
        <v>1078944</v>
      </c>
      <c r="E698" s="466">
        <v>27157</v>
      </c>
      <c r="F698" s="466">
        <v>7063</v>
      </c>
      <c r="G698" s="466">
        <v>59771</v>
      </c>
      <c r="H698" s="547">
        <v>14737.93</v>
      </c>
      <c r="I698" s="466">
        <v>463344</v>
      </c>
      <c r="J698" s="466">
        <v>1730667</v>
      </c>
      <c r="K698" s="466">
        <v>277633</v>
      </c>
      <c r="L698" s="519">
        <v>4278</v>
      </c>
      <c r="M698" s="71"/>
    </row>
    <row r="699" spans="2:13" ht="10.5" customHeight="1" x14ac:dyDescent="0.2">
      <c r="B699" s="299" t="s">
        <v>1190</v>
      </c>
      <c r="C699" s="466">
        <v>98415</v>
      </c>
      <c r="D699" s="458">
        <v>1097972</v>
      </c>
      <c r="E699" s="466">
        <v>30771</v>
      </c>
      <c r="F699" s="466">
        <v>7140</v>
      </c>
      <c r="G699" s="466">
        <v>58572</v>
      </c>
      <c r="H699" s="547" t="s">
        <v>1480</v>
      </c>
      <c r="I699" s="466">
        <v>425730</v>
      </c>
      <c r="J699" s="466">
        <v>1836392</v>
      </c>
      <c r="K699" s="466">
        <v>255094</v>
      </c>
      <c r="L699" s="519">
        <v>4940</v>
      </c>
      <c r="M699" s="71"/>
    </row>
    <row r="700" spans="2:13" ht="10.5" customHeight="1" x14ac:dyDescent="0.2">
      <c r="B700" s="299"/>
      <c r="C700" s="466"/>
      <c r="D700" s="458"/>
      <c r="E700" s="466"/>
      <c r="F700" s="466"/>
      <c r="G700" s="466"/>
      <c r="H700" s="547"/>
      <c r="I700" s="466"/>
      <c r="J700" s="466"/>
      <c r="K700" s="466"/>
      <c r="L700" s="519"/>
      <c r="M700" s="71"/>
    </row>
    <row r="701" spans="2:13" ht="10.5" customHeight="1" x14ac:dyDescent="0.2">
      <c r="B701" s="299" t="s">
        <v>1230</v>
      </c>
      <c r="C701" s="466">
        <v>87955</v>
      </c>
      <c r="D701" s="458">
        <v>1083488</v>
      </c>
      <c r="E701" s="466">
        <v>27749</v>
      </c>
      <c r="F701" s="466">
        <v>9094</v>
      </c>
      <c r="G701" s="466">
        <v>49850</v>
      </c>
      <c r="H701" s="547" t="s">
        <v>1481</v>
      </c>
      <c r="I701" s="466">
        <v>402034</v>
      </c>
      <c r="J701" s="466">
        <v>1914864</v>
      </c>
      <c r="K701" s="466">
        <v>240432</v>
      </c>
      <c r="L701" s="519">
        <v>5463</v>
      </c>
      <c r="M701" s="71"/>
    </row>
    <row r="702" spans="2:13" ht="10.5" customHeight="1" x14ac:dyDescent="0.2">
      <c r="B702" s="299" t="s">
        <v>1250</v>
      </c>
      <c r="C702" s="466">
        <v>77715</v>
      </c>
      <c r="D702" s="458">
        <v>1037002</v>
      </c>
      <c r="E702" s="466">
        <v>24813</v>
      </c>
      <c r="F702" s="466">
        <v>10520</v>
      </c>
      <c r="G702" s="466">
        <v>44763</v>
      </c>
      <c r="H702" s="547" t="s">
        <v>1482</v>
      </c>
      <c r="I702" s="466">
        <v>288042</v>
      </c>
      <c r="J702" s="466">
        <v>1866847</v>
      </c>
      <c r="K702" s="466">
        <v>171936</v>
      </c>
      <c r="L702" s="519">
        <v>7446</v>
      </c>
      <c r="M702" s="71"/>
    </row>
    <row r="703" spans="2:13" ht="10.5" customHeight="1" x14ac:dyDescent="0.2">
      <c r="B703" s="299" t="s">
        <v>1305</v>
      </c>
      <c r="C703" s="466">
        <v>86128</v>
      </c>
      <c r="D703" s="458">
        <v>1244721</v>
      </c>
      <c r="E703" s="466">
        <v>23524</v>
      </c>
      <c r="F703" s="466">
        <v>12377</v>
      </c>
      <c r="G703" s="466">
        <v>52214</v>
      </c>
      <c r="H703" s="547" t="s">
        <v>1483</v>
      </c>
      <c r="I703" s="466">
        <v>402979</v>
      </c>
      <c r="J703" s="466">
        <v>2202480</v>
      </c>
      <c r="K703" s="466">
        <v>241171</v>
      </c>
      <c r="L703" s="519">
        <v>6265</v>
      </c>
      <c r="M703" s="71"/>
    </row>
    <row r="704" spans="2:13" ht="10.5" customHeight="1" x14ac:dyDescent="0.2">
      <c r="B704" s="299" t="s">
        <v>1332</v>
      </c>
      <c r="C704" s="466">
        <v>114463</v>
      </c>
      <c r="D704" s="458">
        <v>1582635</v>
      </c>
      <c r="E704" s="466">
        <v>30887</v>
      </c>
      <c r="F704" s="466">
        <v>10755</v>
      </c>
      <c r="G704" s="466">
        <v>70020</v>
      </c>
      <c r="H704" s="547">
        <v>17528.900000000001</v>
      </c>
      <c r="I704" s="466">
        <v>416323</v>
      </c>
      <c r="J704" s="466">
        <v>2340604</v>
      </c>
      <c r="K704" s="466">
        <v>249528</v>
      </c>
      <c r="L704" s="519">
        <v>6438</v>
      </c>
      <c r="M704" s="71"/>
    </row>
    <row r="705" spans="2:13" ht="10.5" customHeight="1" x14ac:dyDescent="0.2">
      <c r="B705" s="300" t="s">
        <v>1857</v>
      </c>
      <c r="C705" s="484">
        <v>83579</v>
      </c>
      <c r="D705" s="461">
        <v>1484455</v>
      </c>
      <c r="E705" s="484">
        <v>24792</v>
      </c>
      <c r="F705" s="484">
        <v>13956</v>
      </c>
      <c r="G705" s="484">
        <v>45693</v>
      </c>
      <c r="H705" s="548">
        <v>24334.959999999999</v>
      </c>
      <c r="I705" s="484">
        <v>371685</v>
      </c>
      <c r="J705" s="484">
        <v>2237156</v>
      </c>
      <c r="K705" s="484">
        <v>222625</v>
      </c>
      <c r="L705" s="520">
        <v>6896</v>
      </c>
      <c r="M705" s="71"/>
    </row>
    <row r="706" spans="2:13" ht="6" customHeight="1" x14ac:dyDescent="0.2">
      <c r="B706" s="1103"/>
      <c r="C706" s="540"/>
      <c r="D706" s="1123"/>
      <c r="E706" s="540"/>
      <c r="F706" s="540"/>
      <c r="G706" s="540"/>
      <c r="H706" s="1167"/>
      <c r="I706" s="540"/>
      <c r="J706" s="540"/>
      <c r="K706" s="540"/>
      <c r="L706" s="1163"/>
      <c r="M706" s="71"/>
    </row>
    <row r="707" spans="2:13" ht="10.5" customHeight="1" x14ac:dyDescent="0.2">
      <c r="B707" s="1097" t="s">
        <v>1116</v>
      </c>
      <c r="C707" s="1097"/>
      <c r="D707" s="1097"/>
      <c r="E707" s="1097"/>
      <c r="F707" s="1097"/>
      <c r="G707" s="1097"/>
      <c r="H707" s="1097"/>
      <c r="I707" s="110"/>
      <c r="J707" s="110"/>
      <c r="K707" s="110"/>
      <c r="L707" s="110"/>
      <c r="M707" s="71"/>
    </row>
    <row r="708" spans="2:13" ht="10.5" customHeight="1" x14ac:dyDescent="0.2">
      <c r="B708" s="1097" t="s">
        <v>1117</v>
      </c>
      <c r="C708" s="1097"/>
      <c r="D708" s="1097"/>
      <c r="E708" s="1097"/>
      <c r="F708" s="1097"/>
      <c r="G708" s="1097"/>
      <c r="H708" s="1097"/>
      <c r="I708" s="71"/>
      <c r="J708" s="71"/>
      <c r="K708" s="71"/>
      <c r="L708" s="71"/>
      <c r="M708" s="71"/>
    </row>
    <row r="709" spans="2:13" ht="10.5" customHeight="1" x14ac:dyDescent="0.2">
      <c r="B709" s="1097" t="s">
        <v>1118</v>
      </c>
      <c r="C709" s="1097"/>
      <c r="D709" s="1097"/>
      <c r="E709" s="1097"/>
      <c r="F709" s="1097"/>
      <c r="G709" s="1097"/>
      <c r="H709" s="1097"/>
      <c r="I709" s="71"/>
      <c r="J709" s="71"/>
      <c r="K709" s="71"/>
      <c r="L709" s="71"/>
      <c r="M709" s="71"/>
    </row>
    <row r="710" spans="2:13" ht="10.5" customHeight="1" x14ac:dyDescent="0.2">
      <c r="B710" s="1097" t="s">
        <v>1119</v>
      </c>
      <c r="C710" s="1097"/>
      <c r="D710" s="1097"/>
      <c r="E710" s="1097"/>
      <c r="F710" s="1097"/>
      <c r="G710" s="1097"/>
      <c r="H710" s="1097"/>
      <c r="I710" s="71"/>
      <c r="J710" s="71"/>
      <c r="K710" s="71"/>
      <c r="L710" s="71"/>
      <c r="M710" s="71"/>
    </row>
    <row r="711" spans="2:13" ht="10.5" customHeight="1" x14ac:dyDescent="0.2">
      <c r="B711" s="1097" t="s">
        <v>1120</v>
      </c>
      <c r="C711" s="1097"/>
      <c r="D711" s="1097"/>
      <c r="E711" s="1097"/>
      <c r="F711" s="1097"/>
      <c r="G711" s="1097"/>
      <c r="H711" s="1097"/>
      <c r="I711" s="71"/>
      <c r="J711" s="71"/>
      <c r="K711" s="71"/>
      <c r="L711" s="71"/>
      <c r="M711" s="71"/>
    </row>
    <row r="712" spans="2:13" ht="10.5" customHeight="1" x14ac:dyDescent="0.2">
      <c r="B712" s="1891" t="s">
        <v>1231</v>
      </c>
      <c r="C712" s="1891"/>
      <c r="D712" s="1891"/>
      <c r="E712" s="1891"/>
      <c r="F712" s="1891"/>
      <c r="G712" s="1891"/>
      <c r="H712" s="1891"/>
      <c r="I712" s="71"/>
      <c r="J712" s="71"/>
      <c r="K712" s="71"/>
      <c r="L712" s="71"/>
      <c r="M712" s="71"/>
    </row>
    <row r="713" spans="2:13" ht="10.5" customHeight="1" x14ac:dyDescent="0.2">
      <c r="B713" s="1102" t="s">
        <v>1121</v>
      </c>
      <c r="C713" s="1102"/>
      <c r="D713" s="1102"/>
      <c r="E713" s="1102"/>
      <c r="F713" s="1102"/>
      <c r="G713" s="1102"/>
      <c r="H713" s="1102"/>
      <c r="I713" s="71"/>
      <c r="J713" s="71"/>
      <c r="K713" s="71"/>
      <c r="L713" s="71"/>
      <c r="M713" s="71"/>
    </row>
    <row r="714" spans="2:13" ht="10.5" customHeight="1" x14ac:dyDescent="0.2">
      <c r="B714" s="1102" t="s">
        <v>1122</v>
      </c>
      <c r="C714" s="1102"/>
      <c r="D714" s="1102"/>
      <c r="E714" s="1102"/>
      <c r="F714" s="1372"/>
      <c r="G714" s="1372"/>
      <c r="H714" s="1372"/>
      <c r="I714" s="71"/>
      <c r="J714" s="71"/>
      <c r="K714" s="71"/>
      <c r="L714" s="71"/>
      <c r="M714" s="71"/>
    </row>
    <row r="715" spans="2:13" ht="10.5" customHeight="1" x14ac:dyDescent="0.2">
      <c r="B715" s="1372" t="s">
        <v>1621</v>
      </c>
      <c r="C715" s="1372"/>
      <c r="D715" s="1372"/>
      <c r="E715" s="1372"/>
      <c r="F715" s="1102"/>
      <c r="G715" s="1102"/>
      <c r="H715" s="1102"/>
      <c r="I715" s="71"/>
      <c r="J715" s="71"/>
      <c r="K715" s="71"/>
      <c r="L715" s="71"/>
      <c r="M715" s="71"/>
    </row>
    <row r="716" spans="2:13" ht="10.5" customHeight="1" x14ac:dyDescent="0.2">
      <c r="B716" s="1097" t="s">
        <v>1115</v>
      </c>
      <c r="C716" s="1097"/>
      <c r="D716" s="1097"/>
      <c r="E716" s="1097"/>
      <c r="F716" s="1097"/>
      <c r="G716" s="1097"/>
      <c r="H716" s="1097"/>
      <c r="I716" s="71"/>
      <c r="J716" s="71"/>
      <c r="K716" s="71"/>
      <c r="L716" s="71"/>
      <c r="M716" s="71"/>
    </row>
    <row r="717" spans="2:13" ht="10.5" customHeight="1" x14ac:dyDescent="0.2">
      <c r="B717" s="60"/>
      <c r="C717" s="60"/>
      <c r="D717" s="88"/>
      <c r="E717" s="71"/>
      <c r="F717" s="71"/>
      <c r="G717" s="71"/>
      <c r="H717" s="71"/>
      <c r="I717" s="71"/>
      <c r="J717" s="71"/>
      <c r="K717" s="71"/>
      <c r="L717" s="71"/>
      <c r="M717" s="71"/>
    </row>
    <row r="718" spans="2:13" ht="10.5" customHeight="1" x14ac:dyDescent="0.2">
      <c r="C718" s="49"/>
      <c r="D718" s="49"/>
      <c r="E718" s="49"/>
      <c r="F718" s="49"/>
      <c r="G718" s="49"/>
      <c r="H718" s="49"/>
      <c r="I718" s="49"/>
      <c r="J718" s="49"/>
      <c r="K718" s="49"/>
      <c r="L718" s="49"/>
    </row>
    <row r="719" spans="2:13" ht="11.45" customHeight="1" x14ac:dyDescent="0.2">
      <c r="B719" s="72" t="s">
        <v>1720</v>
      </c>
      <c r="D719" s="127"/>
    </row>
    <row r="720" spans="2:13" ht="11.45" customHeight="1" x14ac:dyDescent="0.2">
      <c r="B720" s="1763" t="s">
        <v>462</v>
      </c>
      <c r="C720" s="1787" t="s">
        <v>604</v>
      </c>
      <c r="D720" s="1788"/>
      <c r="E720" s="1788"/>
      <c r="F720" s="1788"/>
      <c r="G720" s="1788"/>
      <c r="H720" s="1789"/>
      <c r="I720" s="1787" t="s">
        <v>605</v>
      </c>
      <c r="J720" s="1788"/>
      <c r="K720" s="1788"/>
      <c r="L720" s="1789"/>
    </row>
    <row r="721" spans="2:12" ht="11.45" customHeight="1" x14ac:dyDescent="0.2">
      <c r="B721" s="1781"/>
      <c r="C721" s="1894" t="s">
        <v>255</v>
      </c>
      <c r="D721" s="1877" t="s">
        <v>729</v>
      </c>
      <c r="E721" s="1787" t="s">
        <v>925</v>
      </c>
      <c r="F721" s="1789"/>
      <c r="G721" s="1787" t="s">
        <v>404</v>
      </c>
      <c r="H721" s="1789"/>
      <c r="I721" s="1756" t="s">
        <v>255</v>
      </c>
      <c r="J721" s="1756" t="s">
        <v>729</v>
      </c>
      <c r="K721" s="1787" t="s">
        <v>925</v>
      </c>
      <c r="L721" s="1789"/>
    </row>
    <row r="722" spans="2:12" ht="22.5" customHeight="1" x14ac:dyDescent="0.2">
      <c r="B722" s="1781"/>
      <c r="C722" s="1895"/>
      <c r="D722" s="1896"/>
      <c r="E722" s="276" t="s">
        <v>407</v>
      </c>
      <c r="F722" s="260" t="s">
        <v>408</v>
      </c>
      <c r="G722" s="260" t="s">
        <v>407</v>
      </c>
      <c r="H722" s="260" t="s">
        <v>408</v>
      </c>
      <c r="I722" s="1757"/>
      <c r="J722" s="1757"/>
      <c r="K722" s="260" t="s">
        <v>407</v>
      </c>
      <c r="L722" s="244" t="s">
        <v>408</v>
      </c>
    </row>
    <row r="723" spans="2:12" ht="11.45" customHeight="1" x14ac:dyDescent="0.2">
      <c r="B723" s="1764"/>
      <c r="C723" s="389" t="s">
        <v>1092</v>
      </c>
      <c r="D723" s="286" t="s">
        <v>441</v>
      </c>
      <c r="E723" s="397" t="s">
        <v>1092</v>
      </c>
      <c r="F723" s="397" t="s">
        <v>795</v>
      </c>
      <c r="G723" s="397" t="s">
        <v>1092</v>
      </c>
      <c r="H723" s="397" t="s">
        <v>795</v>
      </c>
      <c r="I723" s="397" t="s">
        <v>1092</v>
      </c>
      <c r="J723" s="62" t="s">
        <v>441</v>
      </c>
      <c r="K723" s="397" t="s">
        <v>1092</v>
      </c>
      <c r="L723" s="397" t="s">
        <v>795</v>
      </c>
    </row>
    <row r="724" spans="2:12" ht="10.5" customHeight="1" x14ac:dyDescent="0.2">
      <c r="B724" s="278" t="s">
        <v>672</v>
      </c>
      <c r="C724" s="464">
        <v>1008</v>
      </c>
      <c r="D724" s="277">
        <v>398</v>
      </c>
      <c r="E724" s="464">
        <v>508</v>
      </c>
      <c r="F724" s="464">
        <v>499</v>
      </c>
      <c r="G724" s="464">
        <v>374</v>
      </c>
      <c r="H724" s="477">
        <v>349.15</v>
      </c>
      <c r="I724" s="464">
        <v>3021</v>
      </c>
      <c r="J724" s="464">
        <v>1887</v>
      </c>
      <c r="K724" s="464">
        <v>1886</v>
      </c>
      <c r="L724" s="464">
        <v>563</v>
      </c>
    </row>
    <row r="725" spans="2:12" ht="10.5" customHeight="1" x14ac:dyDescent="0.2">
      <c r="B725" s="278" t="s">
        <v>673</v>
      </c>
      <c r="C725" s="464">
        <v>884</v>
      </c>
      <c r="D725" s="277">
        <v>369</v>
      </c>
      <c r="E725" s="464">
        <v>533</v>
      </c>
      <c r="F725" s="464">
        <v>499</v>
      </c>
      <c r="G725" s="464">
        <v>225</v>
      </c>
      <c r="H725" s="477">
        <v>396.15</v>
      </c>
      <c r="I725" s="464">
        <v>3490</v>
      </c>
      <c r="J725" s="464">
        <v>2519</v>
      </c>
      <c r="K725" s="464">
        <v>2169</v>
      </c>
      <c r="L725" s="464">
        <v>683</v>
      </c>
    </row>
    <row r="726" spans="2:12" ht="10.5" customHeight="1" x14ac:dyDescent="0.2">
      <c r="B726" s="278" t="s">
        <v>674</v>
      </c>
      <c r="C726" s="464">
        <v>1354</v>
      </c>
      <c r="D726" s="277">
        <v>489</v>
      </c>
      <c r="E726" s="464">
        <v>918</v>
      </c>
      <c r="F726" s="464">
        <v>406</v>
      </c>
      <c r="G726" s="464">
        <v>240</v>
      </c>
      <c r="H726" s="477">
        <v>439.03</v>
      </c>
      <c r="I726" s="464">
        <v>4835</v>
      </c>
      <c r="J726" s="464">
        <v>3610</v>
      </c>
      <c r="K726" s="464">
        <v>2658</v>
      </c>
      <c r="L726" s="464">
        <v>679</v>
      </c>
    </row>
    <row r="727" spans="2:12" ht="10.5" customHeight="1" x14ac:dyDescent="0.2">
      <c r="B727" s="278" t="s">
        <v>675</v>
      </c>
      <c r="C727" s="464">
        <v>1146</v>
      </c>
      <c r="D727" s="277">
        <v>430</v>
      </c>
      <c r="E727" s="464">
        <v>790</v>
      </c>
      <c r="F727" s="464">
        <v>419</v>
      </c>
      <c r="G727" s="464">
        <v>188</v>
      </c>
      <c r="H727" s="477">
        <v>470.01</v>
      </c>
      <c r="I727" s="464">
        <v>4074</v>
      </c>
      <c r="J727" s="464">
        <v>3350</v>
      </c>
      <c r="K727" s="464">
        <v>2194</v>
      </c>
      <c r="L727" s="464">
        <v>744</v>
      </c>
    </row>
    <row r="728" spans="2:12" ht="10.5" customHeight="1" x14ac:dyDescent="0.2">
      <c r="B728" s="278" t="s">
        <v>676</v>
      </c>
      <c r="C728" s="464">
        <v>1560</v>
      </c>
      <c r="D728" s="277">
        <v>596</v>
      </c>
      <c r="E728" s="464">
        <v>1079</v>
      </c>
      <c r="F728" s="464">
        <v>436</v>
      </c>
      <c r="G728" s="464">
        <v>253</v>
      </c>
      <c r="H728" s="477">
        <v>441.66</v>
      </c>
      <c r="I728" s="464">
        <v>2785</v>
      </c>
      <c r="J728" s="464">
        <v>2563</v>
      </c>
      <c r="K728" s="464">
        <v>1818</v>
      </c>
      <c r="L728" s="464">
        <v>764</v>
      </c>
    </row>
    <row r="729" spans="2:12" ht="10.5" customHeight="1" x14ac:dyDescent="0.2">
      <c r="B729" s="278"/>
      <c r="C729" s="464"/>
      <c r="D729" s="277"/>
      <c r="E729" s="464"/>
      <c r="F729" s="464"/>
      <c r="G729" s="464"/>
      <c r="H729" s="477"/>
      <c r="I729" s="464"/>
      <c r="J729" s="464"/>
      <c r="K729" s="464"/>
      <c r="L729" s="464"/>
    </row>
    <row r="730" spans="2:12" ht="10.5" customHeight="1" x14ac:dyDescent="0.2">
      <c r="B730" s="278" t="s">
        <v>677</v>
      </c>
      <c r="C730" s="464">
        <v>1451</v>
      </c>
      <c r="D730" s="277">
        <v>668</v>
      </c>
      <c r="E730" s="464">
        <v>1049</v>
      </c>
      <c r="F730" s="464">
        <v>511</v>
      </c>
      <c r="G730" s="464">
        <v>181</v>
      </c>
      <c r="H730" s="477">
        <v>330.85</v>
      </c>
      <c r="I730" s="464">
        <v>5196</v>
      </c>
      <c r="J730" s="464">
        <v>7320</v>
      </c>
      <c r="K730" s="464">
        <v>2404</v>
      </c>
      <c r="L730" s="464">
        <v>1021</v>
      </c>
    </row>
    <row r="731" spans="2:12" ht="10.5" customHeight="1" x14ac:dyDescent="0.2">
      <c r="B731" s="278" t="s">
        <v>678</v>
      </c>
      <c r="C731" s="464">
        <v>917</v>
      </c>
      <c r="D731" s="277">
        <v>659</v>
      </c>
      <c r="E731" s="464">
        <v>606</v>
      </c>
      <c r="F731" s="464">
        <v>908</v>
      </c>
      <c r="G731" s="464">
        <v>182</v>
      </c>
      <c r="H731" s="477">
        <v>506.33</v>
      </c>
      <c r="I731" s="464">
        <v>5141</v>
      </c>
      <c r="J731" s="464">
        <v>8588</v>
      </c>
      <c r="K731" s="464">
        <v>2366</v>
      </c>
      <c r="L731" s="464">
        <v>1091</v>
      </c>
    </row>
    <row r="732" spans="2:12" ht="10.5" customHeight="1" x14ac:dyDescent="0.2">
      <c r="B732" s="278" t="s">
        <v>679</v>
      </c>
      <c r="C732" s="464">
        <v>850</v>
      </c>
      <c r="D732" s="277">
        <v>696</v>
      </c>
      <c r="E732" s="464">
        <v>619</v>
      </c>
      <c r="F732" s="464">
        <v>990</v>
      </c>
      <c r="G732" s="464">
        <v>98</v>
      </c>
      <c r="H732" s="477">
        <v>661.83</v>
      </c>
      <c r="I732" s="464">
        <v>5836</v>
      </c>
      <c r="J732" s="464">
        <v>8386</v>
      </c>
      <c r="K732" s="464">
        <v>2802</v>
      </c>
      <c r="L732" s="464">
        <v>1147</v>
      </c>
    </row>
    <row r="733" spans="2:12" ht="10.5" customHeight="1" x14ac:dyDescent="0.2">
      <c r="B733" s="278" t="s">
        <v>680</v>
      </c>
      <c r="C733" s="464">
        <v>800</v>
      </c>
      <c r="D733" s="277">
        <v>952</v>
      </c>
      <c r="E733" s="464">
        <v>481</v>
      </c>
      <c r="F733" s="464">
        <v>1516</v>
      </c>
      <c r="G733" s="464">
        <v>218</v>
      </c>
      <c r="H733" s="477">
        <v>920.83</v>
      </c>
      <c r="I733" s="464">
        <v>4283</v>
      </c>
      <c r="J733" s="464">
        <v>8546</v>
      </c>
      <c r="K733" s="464">
        <v>1658</v>
      </c>
      <c r="L733" s="464">
        <v>2018</v>
      </c>
    </row>
    <row r="734" spans="2:12" ht="10.5" customHeight="1" x14ac:dyDescent="0.2">
      <c r="B734" s="278" t="s">
        <v>681</v>
      </c>
      <c r="C734" s="464">
        <v>837</v>
      </c>
      <c r="D734" s="277">
        <v>952</v>
      </c>
      <c r="E734" s="464">
        <v>459</v>
      </c>
      <c r="F734" s="464">
        <v>1706</v>
      </c>
      <c r="G734" s="464">
        <v>281</v>
      </c>
      <c r="H734" s="477">
        <v>518.29999999999995</v>
      </c>
      <c r="I734" s="464">
        <v>5014</v>
      </c>
      <c r="J734" s="464">
        <v>10902</v>
      </c>
      <c r="K734" s="464">
        <v>2066</v>
      </c>
      <c r="L734" s="464">
        <v>2589</v>
      </c>
    </row>
    <row r="735" spans="2:12" ht="10.5" customHeight="1" x14ac:dyDescent="0.2">
      <c r="B735" s="278"/>
      <c r="C735" s="464"/>
      <c r="D735" s="277"/>
      <c r="E735" s="464"/>
      <c r="F735" s="464"/>
      <c r="G735" s="464"/>
      <c r="H735" s="477"/>
      <c r="I735" s="464"/>
      <c r="J735" s="464"/>
      <c r="K735" s="464"/>
      <c r="L735" s="464"/>
    </row>
    <row r="736" spans="2:12" ht="10.5" customHeight="1" x14ac:dyDescent="0.2">
      <c r="B736" s="278" t="s">
        <v>682</v>
      </c>
      <c r="C736" s="464">
        <v>477</v>
      </c>
      <c r="D736" s="277">
        <v>948</v>
      </c>
      <c r="E736" s="464">
        <v>346</v>
      </c>
      <c r="F736" s="464">
        <v>2572</v>
      </c>
      <c r="G736" s="464">
        <v>57</v>
      </c>
      <c r="H736" s="477">
        <v>539.67999999999995</v>
      </c>
      <c r="I736" s="464">
        <v>4443</v>
      </c>
      <c r="J736" s="464">
        <v>10484</v>
      </c>
      <c r="K736" s="464">
        <v>1744</v>
      </c>
      <c r="L736" s="464">
        <v>2902</v>
      </c>
    </row>
    <row r="737" spans="1:12" ht="10.5" customHeight="1" x14ac:dyDescent="0.2">
      <c r="B737" s="278" t="s">
        <v>683</v>
      </c>
      <c r="C737" s="464">
        <v>315</v>
      </c>
      <c r="D737" s="270">
        <v>1058</v>
      </c>
      <c r="E737" s="464">
        <v>259</v>
      </c>
      <c r="F737" s="464">
        <v>3949</v>
      </c>
      <c r="G737" s="464">
        <v>2</v>
      </c>
      <c r="H737" s="477">
        <v>2281</v>
      </c>
      <c r="I737" s="464">
        <v>5286</v>
      </c>
      <c r="J737" s="464">
        <v>11893</v>
      </c>
      <c r="K737" s="464">
        <v>2163</v>
      </c>
      <c r="L737" s="464">
        <v>2844</v>
      </c>
    </row>
    <row r="738" spans="1:12" ht="10.5" customHeight="1" x14ac:dyDescent="0.2">
      <c r="B738" s="278" t="s">
        <v>397</v>
      </c>
      <c r="C738" s="464">
        <v>633</v>
      </c>
      <c r="D738" s="270">
        <v>1411</v>
      </c>
      <c r="E738" s="464">
        <v>496</v>
      </c>
      <c r="F738" s="464">
        <v>2701</v>
      </c>
      <c r="G738" s="464">
        <v>32</v>
      </c>
      <c r="H738" s="477">
        <v>972.94</v>
      </c>
      <c r="I738" s="464">
        <v>4823</v>
      </c>
      <c r="J738" s="464">
        <v>11676</v>
      </c>
      <c r="K738" s="464">
        <v>2067</v>
      </c>
      <c r="L738" s="464">
        <v>2954</v>
      </c>
    </row>
    <row r="739" spans="1:12" ht="10.5" customHeight="1" x14ac:dyDescent="0.2">
      <c r="B739" s="278" t="s">
        <v>398</v>
      </c>
      <c r="C739" s="464">
        <v>675</v>
      </c>
      <c r="D739" s="270">
        <v>1810</v>
      </c>
      <c r="E739" s="464">
        <v>533</v>
      </c>
      <c r="F739" s="464">
        <v>3245</v>
      </c>
      <c r="G739" s="464">
        <v>29</v>
      </c>
      <c r="H739" s="477">
        <v>975.81</v>
      </c>
      <c r="I739" s="464">
        <v>6163</v>
      </c>
      <c r="J739" s="464">
        <v>13617</v>
      </c>
      <c r="K739" s="464">
        <v>2723</v>
      </c>
      <c r="L739" s="464">
        <v>2760</v>
      </c>
    </row>
    <row r="740" spans="1:12" ht="10.5" customHeight="1" x14ac:dyDescent="0.2">
      <c r="A740" s="1952">
        <v>47</v>
      </c>
      <c r="B740" s="278" t="s">
        <v>399</v>
      </c>
      <c r="C740" s="464">
        <v>544</v>
      </c>
      <c r="D740" s="270">
        <v>1964</v>
      </c>
      <c r="E740" s="464">
        <v>443</v>
      </c>
      <c r="F740" s="464">
        <v>4285</v>
      </c>
      <c r="G740" s="464">
        <v>7</v>
      </c>
      <c r="H740" s="477">
        <v>1229.7</v>
      </c>
      <c r="I740" s="464">
        <v>5139</v>
      </c>
      <c r="J740" s="464">
        <v>14238</v>
      </c>
      <c r="K740" s="464">
        <v>2273</v>
      </c>
      <c r="L740" s="464">
        <v>3673</v>
      </c>
    </row>
    <row r="741" spans="1:12" ht="10.5" customHeight="1" x14ac:dyDescent="0.2">
      <c r="A741" s="1952"/>
      <c r="B741" s="278"/>
      <c r="C741" s="464"/>
      <c r="D741" s="277"/>
      <c r="E741" s="464"/>
      <c r="F741" s="464"/>
      <c r="G741" s="464"/>
      <c r="H741" s="477"/>
      <c r="I741" s="464"/>
      <c r="J741" s="464"/>
      <c r="K741" s="464"/>
      <c r="L741" s="464"/>
    </row>
    <row r="742" spans="1:12" ht="10.5" customHeight="1" x14ac:dyDescent="0.2">
      <c r="B742" s="278" t="s">
        <v>280</v>
      </c>
      <c r="C742" s="464">
        <v>514</v>
      </c>
      <c r="D742" s="270">
        <v>2187</v>
      </c>
      <c r="E742" s="464">
        <v>419</v>
      </c>
      <c r="F742" s="464">
        <v>5048</v>
      </c>
      <c r="G742" s="464">
        <v>5</v>
      </c>
      <c r="H742" s="477">
        <v>1582.4</v>
      </c>
      <c r="I742" s="464">
        <v>4756</v>
      </c>
      <c r="J742" s="464">
        <v>14468</v>
      </c>
      <c r="K742" s="464">
        <v>2069</v>
      </c>
      <c r="L742" s="464">
        <v>4177</v>
      </c>
    </row>
    <row r="743" spans="1:12" ht="10.5" customHeight="1" x14ac:dyDescent="0.2">
      <c r="B743" s="278" t="s">
        <v>281</v>
      </c>
      <c r="C743" s="464">
        <v>453</v>
      </c>
      <c r="D743" s="270">
        <v>2226</v>
      </c>
      <c r="E743" s="464">
        <v>369</v>
      </c>
      <c r="F743" s="464">
        <v>5817</v>
      </c>
      <c r="G743" s="464">
        <v>6</v>
      </c>
      <c r="H743" s="477">
        <v>2391.3000000000002</v>
      </c>
      <c r="I743" s="464">
        <v>4543</v>
      </c>
      <c r="J743" s="464">
        <v>15678</v>
      </c>
      <c r="K743" s="464">
        <v>1823</v>
      </c>
      <c r="L743" s="464">
        <v>5294</v>
      </c>
    </row>
    <row r="744" spans="1:12" ht="10.5" customHeight="1" x14ac:dyDescent="0.2">
      <c r="B744" s="278" t="s">
        <v>282</v>
      </c>
      <c r="C744" s="464">
        <v>744</v>
      </c>
      <c r="D744" s="270">
        <v>3374</v>
      </c>
      <c r="E744" s="464">
        <v>528</v>
      </c>
      <c r="F744" s="464">
        <v>5779</v>
      </c>
      <c r="G744" s="464">
        <v>104</v>
      </c>
      <c r="H744" s="477">
        <v>2217.73</v>
      </c>
      <c r="I744" s="464">
        <v>6485</v>
      </c>
      <c r="J744" s="464">
        <v>22022</v>
      </c>
      <c r="K744" s="464">
        <v>3177</v>
      </c>
      <c r="L744" s="464">
        <v>4246</v>
      </c>
    </row>
    <row r="745" spans="1:12" ht="10.5" customHeight="1" x14ac:dyDescent="0.2">
      <c r="B745" s="278" t="s">
        <v>283</v>
      </c>
      <c r="C745" s="464">
        <v>1049</v>
      </c>
      <c r="D745" s="270">
        <v>3746</v>
      </c>
      <c r="E745" s="464">
        <v>749</v>
      </c>
      <c r="F745" s="464">
        <v>4544</v>
      </c>
      <c r="G745" s="464">
        <v>141</v>
      </c>
      <c r="H745" s="477">
        <v>1696.45</v>
      </c>
      <c r="I745" s="464">
        <v>10707</v>
      </c>
      <c r="J745" s="464">
        <v>45221</v>
      </c>
      <c r="K745" s="464">
        <v>3717</v>
      </c>
      <c r="L745" s="464">
        <v>3526</v>
      </c>
    </row>
    <row r="746" spans="1:12" ht="10.5" customHeight="1" x14ac:dyDescent="0.2">
      <c r="B746" s="278" t="s">
        <v>239</v>
      </c>
      <c r="C746" s="464">
        <v>908</v>
      </c>
      <c r="D746" s="270">
        <v>3408</v>
      </c>
      <c r="E746" s="464">
        <v>721</v>
      </c>
      <c r="F746" s="464">
        <v>4522</v>
      </c>
      <c r="G746" s="464">
        <v>35</v>
      </c>
      <c r="H746" s="477">
        <v>1391.6</v>
      </c>
      <c r="I746" s="464">
        <v>4724</v>
      </c>
      <c r="J746" s="464">
        <v>23547</v>
      </c>
      <c r="K746" s="464">
        <v>2312</v>
      </c>
      <c r="L746" s="464">
        <v>4628</v>
      </c>
    </row>
    <row r="747" spans="1:12" ht="10.5" customHeight="1" x14ac:dyDescent="0.2">
      <c r="B747" s="278"/>
      <c r="C747" s="464"/>
      <c r="D747" s="277"/>
      <c r="E747" s="464"/>
      <c r="F747" s="464"/>
      <c r="G747" s="464"/>
      <c r="H747" s="477"/>
      <c r="I747" s="464"/>
      <c r="J747" s="464"/>
      <c r="K747" s="464"/>
      <c r="L747" s="464"/>
    </row>
    <row r="748" spans="1:12" ht="10.5" customHeight="1" x14ac:dyDescent="0.2">
      <c r="B748" s="462" t="s">
        <v>284</v>
      </c>
      <c r="C748" s="464">
        <v>1114</v>
      </c>
      <c r="D748" s="270">
        <v>4562</v>
      </c>
      <c r="E748" s="464">
        <v>768</v>
      </c>
      <c r="F748" s="464">
        <v>4883</v>
      </c>
      <c r="G748" s="464">
        <v>184</v>
      </c>
      <c r="H748" s="477">
        <v>3804.07</v>
      </c>
      <c r="I748" s="464">
        <v>8447</v>
      </c>
      <c r="J748" s="464">
        <v>45478</v>
      </c>
      <c r="K748" s="464">
        <v>3548</v>
      </c>
      <c r="L748" s="464">
        <v>4556</v>
      </c>
    </row>
    <row r="749" spans="1:12" ht="10.5" customHeight="1" x14ac:dyDescent="0.2">
      <c r="B749" s="462" t="s">
        <v>285</v>
      </c>
      <c r="C749" s="466">
        <v>1395</v>
      </c>
      <c r="D749" s="267">
        <v>5540</v>
      </c>
      <c r="E749" s="466">
        <v>1006</v>
      </c>
      <c r="F749" s="466">
        <v>4657</v>
      </c>
      <c r="G749" s="466">
        <v>176</v>
      </c>
      <c r="H749" s="479">
        <v>4049.37</v>
      </c>
      <c r="I749" s="466">
        <v>5331</v>
      </c>
      <c r="J749" s="466">
        <v>34662</v>
      </c>
      <c r="K749" s="466">
        <v>1849</v>
      </c>
      <c r="L749" s="466">
        <v>6388</v>
      </c>
    </row>
    <row r="750" spans="1:12" ht="10.5" customHeight="1" x14ac:dyDescent="0.2">
      <c r="B750" s="278" t="s">
        <v>238</v>
      </c>
      <c r="C750" s="466">
        <v>1498</v>
      </c>
      <c r="D750" s="267">
        <v>6245</v>
      </c>
      <c r="E750" s="466">
        <v>1093</v>
      </c>
      <c r="F750" s="466">
        <v>4935</v>
      </c>
      <c r="G750" s="466">
        <v>172</v>
      </c>
      <c r="H750" s="479">
        <v>4005.99</v>
      </c>
      <c r="I750" s="466">
        <v>12102</v>
      </c>
      <c r="J750" s="466">
        <v>81650</v>
      </c>
      <c r="K750" s="466">
        <v>2659</v>
      </c>
      <c r="L750" s="466">
        <v>6082</v>
      </c>
    </row>
    <row r="751" spans="1:12" ht="10.5" customHeight="1" x14ac:dyDescent="0.2">
      <c r="B751" s="278" t="s">
        <v>638</v>
      </c>
      <c r="C751" s="466">
        <v>1697</v>
      </c>
      <c r="D751" s="267">
        <v>6899</v>
      </c>
      <c r="E751" s="466">
        <v>1257</v>
      </c>
      <c r="F751" s="466">
        <v>4791</v>
      </c>
      <c r="G751" s="466">
        <v>173</v>
      </c>
      <c r="H751" s="479">
        <v>4019.7</v>
      </c>
      <c r="I751" s="466">
        <v>9869</v>
      </c>
      <c r="J751" s="466">
        <v>72980</v>
      </c>
      <c r="K751" s="466">
        <v>2761</v>
      </c>
      <c r="L751" s="466">
        <v>6811</v>
      </c>
    </row>
    <row r="752" spans="1:12" ht="10.5" customHeight="1" x14ac:dyDescent="0.2">
      <c r="B752" s="278" t="s">
        <v>666</v>
      </c>
      <c r="C752" s="466">
        <v>1549</v>
      </c>
      <c r="D752" s="267">
        <v>6701</v>
      </c>
      <c r="E752" s="466">
        <v>1263</v>
      </c>
      <c r="F752" s="466">
        <v>5043</v>
      </c>
      <c r="G752" s="466">
        <v>18</v>
      </c>
      <c r="H752" s="479">
        <v>7642.74</v>
      </c>
      <c r="I752" s="466">
        <v>4177</v>
      </c>
      <c r="J752" s="466">
        <v>32487</v>
      </c>
      <c r="K752" s="466">
        <v>1433</v>
      </c>
      <c r="L752" s="466">
        <v>9520</v>
      </c>
    </row>
    <row r="753" spans="2:13" ht="10.5" customHeight="1" x14ac:dyDescent="0.2">
      <c r="B753" s="278"/>
      <c r="C753" s="466"/>
      <c r="D753" s="285"/>
      <c r="E753" s="466"/>
      <c r="F753" s="466"/>
      <c r="G753" s="466"/>
      <c r="H753" s="479"/>
      <c r="I753" s="466"/>
      <c r="J753" s="466"/>
      <c r="K753" s="466"/>
      <c r="L753" s="466"/>
    </row>
    <row r="754" spans="2:13" ht="10.5" customHeight="1" x14ac:dyDescent="0.2">
      <c r="B754" s="278" t="s">
        <v>444</v>
      </c>
      <c r="C754" s="466">
        <v>1188</v>
      </c>
      <c r="D754" s="466">
        <v>6613</v>
      </c>
      <c r="E754" s="466">
        <v>967</v>
      </c>
      <c r="F754" s="466">
        <v>6513</v>
      </c>
      <c r="G754" s="466">
        <v>16</v>
      </c>
      <c r="H754" s="479">
        <v>8075.19</v>
      </c>
      <c r="I754" s="466">
        <v>4621</v>
      </c>
      <c r="J754" s="466">
        <v>37929</v>
      </c>
      <c r="K754" s="466">
        <v>1706</v>
      </c>
      <c r="L754" s="466">
        <v>9063</v>
      </c>
    </row>
    <row r="755" spans="2:13" ht="10.5" customHeight="1" x14ac:dyDescent="0.2">
      <c r="B755" s="278" t="s">
        <v>332</v>
      </c>
      <c r="C755" s="466">
        <v>749</v>
      </c>
      <c r="D755" s="466">
        <v>6918</v>
      </c>
      <c r="E755" s="466">
        <v>611</v>
      </c>
      <c r="F755" s="466">
        <v>10874</v>
      </c>
      <c r="G755" s="466">
        <v>9</v>
      </c>
      <c r="H755" s="479">
        <v>8417.5</v>
      </c>
      <c r="I755" s="466">
        <v>6016</v>
      </c>
      <c r="J755" s="466">
        <v>50281</v>
      </c>
      <c r="K755" s="466">
        <v>2368</v>
      </c>
      <c r="L755" s="466">
        <v>8355</v>
      </c>
    </row>
    <row r="756" spans="2:13" ht="10.5" customHeight="1" x14ac:dyDescent="0.2">
      <c r="B756" s="280">
        <v>39295</v>
      </c>
      <c r="C756" s="466">
        <v>719</v>
      </c>
      <c r="D756" s="466">
        <v>7457</v>
      </c>
      <c r="E756" s="466">
        <v>582</v>
      </c>
      <c r="F756" s="466">
        <v>12204</v>
      </c>
      <c r="G756" s="466">
        <v>13</v>
      </c>
      <c r="H756" s="479">
        <v>11191.04</v>
      </c>
      <c r="I756" s="466">
        <v>6533</v>
      </c>
      <c r="J756" s="466">
        <v>62933</v>
      </c>
      <c r="K756" s="466">
        <v>2612</v>
      </c>
      <c r="L756" s="466">
        <v>7731</v>
      </c>
    </row>
    <row r="757" spans="2:13" ht="10.5" customHeight="1" x14ac:dyDescent="0.2">
      <c r="B757" s="280">
        <v>39692</v>
      </c>
      <c r="C757" s="466">
        <v>578</v>
      </c>
      <c r="D757" s="466">
        <v>5935</v>
      </c>
      <c r="E757" s="466">
        <v>474</v>
      </c>
      <c r="F757" s="466">
        <v>12084</v>
      </c>
      <c r="G757" s="466">
        <v>2</v>
      </c>
      <c r="H757" s="479">
        <v>15384</v>
      </c>
      <c r="I757" s="466">
        <v>5599</v>
      </c>
      <c r="J757" s="466">
        <v>82758</v>
      </c>
      <c r="K757" s="466">
        <v>1701</v>
      </c>
      <c r="L757" s="466">
        <v>9698</v>
      </c>
    </row>
    <row r="758" spans="2:13" ht="10.5" customHeight="1" x14ac:dyDescent="0.2">
      <c r="B758" s="280">
        <v>40087</v>
      </c>
      <c r="C758" s="466">
        <v>550</v>
      </c>
      <c r="D758" s="466">
        <v>7980</v>
      </c>
      <c r="E758" s="466">
        <v>452</v>
      </c>
      <c r="F758" s="466">
        <v>17062</v>
      </c>
      <c r="G758" s="466">
        <v>2</v>
      </c>
      <c r="H758" s="479">
        <v>16772.400000000001</v>
      </c>
      <c r="I758" s="466">
        <v>6076</v>
      </c>
      <c r="J758" s="466">
        <v>59515</v>
      </c>
      <c r="K758" s="466">
        <v>1929</v>
      </c>
      <c r="L758" s="466">
        <v>10787</v>
      </c>
    </row>
    <row r="759" spans="2:13" ht="10.5" customHeight="1" x14ac:dyDescent="0.2">
      <c r="B759" s="280"/>
      <c r="C759" s="466"/>
      <c r="D759" s="466"/>
      <c r="E759" s="466"/>
      <c r="F759" s="466"/>
      <c r="G759" s="466"/>
      <c r="H759" s="479"/>
      <c r="I759" s="466"/>
      <c r="J759" s="466"/>
      <c r="K759" s="466"/>
      <c r="L759" s="466"/>
    </row>
    <row r="760" spans="2:13" ht="10.5" customHeight="1" x14ac:dyDescent="0.2">
      <c r="B760" s="299" t="s">
        <v>290</v>
      </c>
      <c r="C760" s="519">
        <v>707</v>
      </c>
      <c r="D760" s="302">
        <v>9390</v>
      </c>
      <c r="E760" s="519">
        <v>582</v>
      </c>
      <c r="F760" s="519">
        <v>15633</v>
      </c>
      <c r="G760" s="519" t="s">
        <v>400</v>
      </c>
      <c r="H760" s="479" t="s">
        <v>400</v>
      </c>
      <c r="I760" s="519">
        <v>6225</v>
      </c>
      <c r="J760" s="519">
        <v>74007</v>
      </c>
      <c r="K760" s="466">
        <v>2169</v>
      </c>
      <c r="L760" s="466">
        <v>10780</v>
      </c>
      <c r="M760" s="56"/>
    </row>
    <row r="761" spans="2:13" ht="10.5" customHeight="1" x14ac:dyDescent="0.2">
      <c r="B761" s="299" t="s">
        <v>293</v>
      </c>
      <c r="C761" s="519">
        <v>533</v>
      </c>
      <c r="D761" s="302">
        <v>8961</v>
      </c>
      <c r="E761" s="519">
        <v>439</v>
      </c>
      <c r="F761" s="519">
        <v>19806</v>
      </c>
      <c r="G761" s="519" t="s">
        <v>400</v>
      </c>
      <c r="H761" s="479" t="s">
        <v>400</v>
      </c>
      <c r="I761" s="519">
        <v>7829</v>
      </c>
      <c r="J761" s="519">
        <v>109018</v>
      </c>
      <c r="K761" s="466">
        <v>1987</v>
      </c>
      <c r="L761" s="466">
        <v>12368</v>
      </c>
    </row>
    <row r="762" spans="2:13" ht="10.5" customHeight="1" x14ac:dyDescent="0.2">
      <c r="B762" s="299" t="s">
        <v>1153</v>
      </c>
      <c r="C762" s="519">
        <v>785</v>
      </c>
      <c r="D762" s="302">
        <v>11128</v>
      </c>
      <c r="E762" s="519">
        <v>631</v>
      </c>
      <c r="F762" s="519">
        <v>16824</v>
      </c>
      <c r="G762" s="519">
        <v>21</v>
      </c>
      <c r="H762" s="479">
        <v>9502.2800000000007</v>
      </c>
      <c r="I762" s="519">
        <v>5648</v>
      </c>
      <c r="J762" s="519">
        <v>116219</v>
      </c>
      <c r="K762" s="466">
        <v>1317</v>
      </c>
      <c r="L762" s="466">
        <v>18065</v>
      </c>
    </row>
    <row r="763" spans="2:13" ht="10.5" customHeight="1" x14ac:dyDescent="0.2">
      <c r="B763" s="299" t="s">
        <v>1189</v>
      </c>
      <c r="C763" s="519">
        <v>748</v>
      </c>
      <c r="D763" s="302">
        <v>13644</v>
      </c>
      <c r="E763" s="519">
        <v>526</v>
      </c>
      <c r="F763" s="519">
        <v>22976</v>
      </c>
      <c r="G763" s="519">
        <v>111</v>
      </c>
      <c r="H763" s="479">
        <v>10853.79</v>
      </c>
      <c r="I763" s="519">
        <v>8349</v>
      </c>
      <c r="J763" s="519">
        <v>282065</v>
      </c>
      <c r="K763" s="466">
        <v>1100</v>
      </c>
      <c r="L763" s="466">
        <v>19735</v>
      </c>
    </row>
    <row r="764" spans="2:13" ht="10.5" customHeight="1" x14ac:dyDescent="0.2">
      <c r="B764" s="299" t="s">
        <v>1190</v>
      </c>
      <c r="C764" s="519">
        <v>758</v>
      </c>
      <c r="D764" s="302">
        <v>14338</v>
      </c>
      <c r="E764" s="519">
        <v>545</v>
      </c>
      <c r="F764" s="519">
        <v>23416</v>
      </c>
      <c r="G764" s="519">
        <v>98</v>
      </c>
      <c r="H764" s="479" t="s">
        <v>1622</v>
      </c>
      <c r="I764" s="519">
        <v>8379</v>
      </c>
      <c r="J764" s="519">
        <v>247230</v>
      </c>
      <c r="K764" s="466">
        <v>1028</v>
      </c>
      <c r="L764" s="466">
        <v>22423</v>
      </c>
    </row>
    <row r="765" spans="2:13" ht="10.5" customHeight="1" x14ac:dyDescent="0.2">
      <c r="B765" s="299"/>
      <c r="C765" s="519"/>
      <c r="D765" s="302"/>
      <c r="E765" s="519"/>
      <c r="F765" s="519"/>
      <c r="G765" s="519"/>
      <c r="H765" s="479"/>
      <c r="I765" s="519"/>
      <c r="J765" s="519"/>
      <c r="K765" s="466"/>
      <c r="L765" s="466"/>
    </row>
    <row r="766" spans="2:13" ht="10.5" customHeight="1" x14ac:dyDescent="0.2">
      <c r="B766" s="299" t="s">
        <v>1230</v>
      </c>
      <c r="C766" s="519">
        <v>776</v>
      </c>
      <c r="D766" s="302">
        <v>13669</v>
      </c>
      <c r="E766" s="519">
        <v>567</v>
      </c>
      <c r="F766" s="519">
        <v>22558</v>
      </c>
      <c r="G766" s="519">
        <v>89</v>
      </c>
      <c r="H766" s="479" t="s">
        <v>1623</v>
      </c>
      <c r="I766" s="519">
        <v>8440</v>
      </c>
      <c r="J766" s="519">
        <v>252997</v>
      </c>
      <c r="K766" s="466">
        <v>1498</v>
      </c>
      <c r="L766" s="466">
        <v>20490</v>
      </c>
    </row>
    <row r="767" spans="2:13" ht="10.5" customHeight="1" x14ac:dyDescent="0.2">
      <c r="B767" s="299" t="s">
        <v>1250</v>
      </c>
      <c r="C767" s="519">
        <v>954</v>
      </c>
      <c r="D767" s="302">
        <v>13556</v>
      </c>
      <c r="E767" s="519">
        <v>686</v>
      </c>
      <c r="F767" s="519">
        <v>18674</v>
      </c>
      <c r="G767" s="519">
        <v>122</v>
      </c>
      <c r="H767" s="479" t="s">
        <v>1624</v>
      </c>
      <c r="I767" s="519">
        <v>10508</v>
      </c>
      <c r="J767" s="519">
        <v>266468</v>
      </c>
      <c r="K767" s="466">
        <v>1394</v>
      </c>
      <c r="L767" s="466">
        <v>22208</v>
      </c>
    </row>
    <row r="768" spans="2:13" ht="10.5" customHeight="1" x14ac:dyDescent="0.2">
      <c r="B768" s="299" t="s">
        <v>1305</v>
      </c>
      <c r="C768" s="519">
        <v>561</v>
      </c>
      <c r="D768" s="302">
        <v>13659</v>
      </c>
      <c r="E768" s="519">
        <v>447</v>
      </c>
      <c r="F768" s="519">
        <v>29411</v>
      </c>
      <c r="G768" s="519">
        <v>19</v>
      </c>
      <c r="H768" s="479" t="s">
        <v>1625</v>
      </c>
      <c r="I768" s="519">
        <v>8359</v>
      </c>
      <c r="J768" s="519">
        <v>246341</v>
      </c>
      <c r="K768" s="466">
        <v>1401</v>
      </c>
      <c r="L768" s="466">
        <v>22724</v>
      </c>
    </row>
    <row r="769" spans="2:12" ht="10.5" customHeight="1" x14ac:dyDescent="0.2">
      <c r="B769" s="299" t="s">
        <v>1332</v>
      </c>
      <c r="C769" s="519">
        <v>755</v>
      </c>
      <c r="D769" s="302">
        <v>13360</v>
      </c>
      <c r="E769" s="519">
        <v>441</v>
      </c>
      <c r="F769" s="519">
        <v>27470</v>
      </c>
      <c r="G769" s="519">
        <v>219</v>
      </c>
      <c r="H769" s="479">
        <v>3990.42</v>
      </c>
      <c r="I769" s="519">
        <v>7323</v>
      </c>
      <c r="J769" s="519">
        <v>189420</v>
      </c>
      <c r="K769" s="466">
        <v>1307</v>
      </c>
      <c r="L769" s="466">
        <v>24829</v>
      </c>
    </row>
    <row r="770" spans="2:12" ht="10.5" customHeight="1" x14ac:dyDescent="0.2">
      <c r="B770" s="300" t="s">
        <v>1857</v>
      </c>
      <c r="C770" s="520">
        <v>930</v>
      </c>
      <c r="D770" s="304">
        <v>15460</v>
      </c>
      <c r="E770" s="520">
        <v>481</v>
      </c>
      <c r="F770" s="520">
        <v>28760</v>
      </c>
      <c r="G770" s="520">
        <v>348</v>
      </c>
      <c r="H770" s="487">
        <v>3494.23</v>
      </c>
      <c r="I770" s="520">
        <v>4680</v>
      </c>
      <c r="J770" s="520">
        <v>141782</v>
      </c>
      <c r="K770" s="484">
        <v>890</v>
      </c>
      <c r="L770" s="1377">
        <v>30047</v>
      </c>
    </row>
    <row r="771" spans="2:12" ht="6" customHeight="1" x14ac:dyDescent="0.2">
      <c r="B771" s="1103"/>
      <c r="C771" s="1163"/>
      <c r="D771" s="1165"/>
      <c r="E771" s="1163"/>
      <c r="F771" s="1163"/>
      <c r="G771" s="1163"/>
      <c r="H771" s="748"/>
      <c r="I771" s="1163"/>
      <c r="J771" s="1163"/>
      <c r="K771" s="540"/>
      <c r="L771" s="540"/>
    </row>
    <row r="772" spans="2:12" ht="10.5" customHeight="1" x14ac:dyDescent="0.2">
      <c r="B772" s="1097" t="s">
        <v>1116</v>
      </c>
      <c r="C772" s="1097"/>
      <c r="D772" s="1097"/>
      <c r="E772" s="1097"/>
      <c r="F772" s="1097"/>
      <c r="G772" s="1097"/>
      <c r="H772" s="1097"/>
    </row>
    <row r="773" spans="2:12" ht="10.5" customHeight="1" x14ac:dyDescent="0.2">
      <c r="B773" s="1097" t="s">
        <v>1117</v>
      </c>
      <c r="C773" s="1097"/>
      <c r="D773" s="1097"/>
      <c r="E773" s="1097"/>
      <c r="F773" s="1097"/>
      <c r="G773" s="1097"/>
      <c r="H773" s="1097"/>
    </row>
    <row r="774" spans="2:12" ht="10.5" customHeight="1" x14ac:dyDescent="0.2">
      <c r="B774" s="1097" t="s">
        <v>1118</v>
      </c>
      <c r="C774" s="1097"/>
      <c r="D774" s="1097"/>
      <c r="E774" s="1097"/>
      <c r="F774" s="1097"/>
      <c r="G774" s="1097"/>
      <c r="H774" s="1097"/>
    </row>
    <row r="775" spans="2:12" ht="10.5" customHeight="1" x14ac:dyDescent="0.2">
      <c r="B775" s="1097" t="s">
        <v>1119</v>
      </c>
      <c r="C775" s="1097"/>
      <c r="D775" s="1097"/>
      <c r="E775" s="1097"/>
      <c r="F775" s="1097"/>
      <c r="G775" s="1097"/>
      <c r="H775" s="1097"/>
      <c r="J775" s="1362"/>
    </row>
    <row r="776" spans="2:12" ht="10.5" customHeight="1" x14ac:dyDescent="0.2">
      <c r="B776" s="1097" t="s">
        <v>1120</v>
      </c>
      <c r="C776" s="1097"/>
      <c r="D776" s="1097"/>
      <c r="E776" s="1097"/>
      <c r="F776" s="1097"/>
      <c r="G776" s="1097"/>
      <c r="H776" s="1097"/>
    </row>
    <row r="777" spans="2:12" ht="10.5" customHeight="1" x14ac:dyDescent="0.2">
      <c r="B777" s="1891" t="s">
        <v>1231</v>
      </c>
      <c r="C777" s="1891"/>
      <c r="D777" s="1891"/>
      <c r="E777" s="1891"/>
      <c r="F777" s="1891"/>
      <c r="G777" s="1891"/>
      <c r="H777" s="1891"/>
    </row>
    <row r="778" spans="2:12" ht="10.5" customHeight="1" x14ac:dyDescent="0.2">
      <c r="B778" s="1102" t="s">
        <v>1121</v>
      </c>
      <c r="C778" s="1102"/>
      <c r="D778" s="1102"/>
      <c r="E778" s="1102"/>
      <c r="F778" s="1102"/>
      <c r="G778" s="1102"/>
      <c r="H778" s="1102"/>
    </row>
    <row r="779" spans="2:12" ht="10.5" customHeight="1" x14ac:dyDescent="0.2">
      <c r="B779" s="1102" t="s">
        <v>1122</v>
      </c>
      <c r="C779" s="1102"/>
      <c r="D779" s="1102"/>
      <c r="E779" s="1102"/>
      <c r="F779" s="1372"/>
      <c r="G779" s="1372"/>
      <c r="H779" s="1372"/>
    </row>
    <row r="780" spans="2:12" ht="10.5" customHeight="1" x14ac:dyDescent="0.2">
      <c r="B780" s="1372" t="s">
        <v>1621</v>
      </c>
      <c r="C780" s="1372"/>
      <c r="D780" s="1372"/>
      <c r="E780" s="1372"/>
      <c r="F780" s="1102"/>
      <c r="G780" s="1102"/>
      <c r="H780" s="1102"/>
    </row>
    <row r="781" spans="2:12" ht="10.5" customHeight="1" x14ac:dyDescent="0.2">
      <c r="B781" s="1097" t="s">
        <v>1115</v>
      </c>
      <c r="C781" s="1097"/>
      <c r="D781" s="1097"/>
      <c r="E781" s="1097"/>
      <c r="F781" s="1097"/>
      <c r="G781" s="1097"/>
      <c r="H781" s="1097"/>
    </row>
    <row r="782" spans="2:12" ht="10.5" customHeight="1" x14ac:dyDescent="0.2">
      <c r="B782" s="1097"/>
      <c r="C782" s="1097"/>
      <c r="D782" s="1097"/>
      <c r="E782" s="1097"/>
      <c r="F782" s="1097"/>
      <c r="G782" s="1097"/>
      <c r="H782" s="1097"/>
    </row>
    <row r="783" spans="2:12" ht="10.5" customHeight="1" x14ac:dyDescent="0.2">
      <c r="B783" s="1097"/>
      <c r="C783" s="1097"/>
      <c r="D783" s="1097"/>
      <c r="E783" s="1097"/>
      <c r="F783" s="1097"/>
      <c r="G783" s="1097"/>
      <c r="H783" s="1097"/>
    </row>
    <row r="784" spans="2:12" ht="10.5" customHeight="1" x14ac:dyDescent="0.2">
      <c r="C784" s="49"/>
      <c r="D784" s="49"/>
      <c r="E784" s="49"/>
      <c r="F784" s="49"/>
      <c r="G784" s="49"/>
      <c r="H784" s="49"/>
      <c r="I784" s="49"/>
      <c r="J784" s="49"/>
      <c r="K784" s="49"/>
      <c r="L784" s="49"/>
    </row>
    <row r="785" spans="1:11" ht="11.45" customHeight="1" x14ac:dyDescent="0.2">
      <c r="B785" s="59" t="s">
        <v>1721</v>
      </c>
      <c r="D785" s="69"/>
    </row>
    <row r="786" spans="1:11" ht="11.45" customHeight="1" x14ac:dyDescent="0.2">
      <c r="B786" s="1763" t="s">
        <v>462</v>
      </c>
      <c r="C786" s="1787" t="s">
        <v>933</v>
      </c>
      <c r="D786" s="1788"/>
      <c r="E786" s="1788"/>
      <c r="F786" s="1788"/>
      <c r="G786" s="1788"/>
      <c r="H786" s="1789"/>
      <c r="I786" s="1787" t="s">
        <v>341</v>
      </c>
      <c r="J786" s="1789"/>
    </row>
    <row r="787" spans="1:11" ht="11.25" customHeight="1" x14ac:dyDescent="0.2">
      <c r="B787" s="1781"/>
      <c r="C787" s="1890" t="s">
        <v>255</v>
      </c>
      <c r="D787" s="1877" t="s">
        <v>729</v>
      </c>
      <c r="E787" s="1787" t="s">
        <v>934</v>
      </c>
      <c r="F787" s="1789"/>
      <c r="G787" s="1787" t="s">
        <v>404</v>
      </c>
      <c r="H787" s="1789"/>
      <c r="I787" s="1756" t="s">
        <v>255</v>
      </c>
      <c r="J787" s="1756" t="s">
        <v>729</v>
      </c>
    </row>
    <row r="788" spans="1:11" ht="14.25" customHeight="1" x14ac:dyDescent="0.2">
      <c r="B788" s="1781"/>
      <c r="C788" s="1890"/>
      <c r="D788" s="1896"/>
      <c r="E788" s="276" t="s">
        <v>407</v>
      </c>
      <c r="F788" s="260" t="s">
        <v>408</v>
      </c>
      <c r="G788" s="260" t="s">
        <v>407</v>
      </c>
      <c r="H788" s="260" t="s">
        <v>408</v>
      </c>
      <c r="I788" s="1757"/>
      <c r="J788" s="1757"/>
    </row>
    <row r="789" spans="1:11" ht="11.45" customHeight="1" x14ac:dyDescent="0.2">
      <c r="B789" s="1764"/>
      <c r="C789" s="286" t="s">
        <v>1092</v>
      </c>
      <c r="D789" s="248" t="s">
        <v>441</v>
      </c>
      <c r="E789" s="286" t="s">
        <v>1092</v>
      </c>
      <c r="F789" s="397" t="s">
        <v>795</v>
      </c>
      <c r="G789" s="397" t="s">
        <v>1092</v>
      </c>
      <c r="H789" s="397" t="s">
        <v>795</v>
      </c>
      <c r="I789" s="397" t="s">
        <v>1092</v>
      </c>
      <c r="J789" s="62" t="s">
        <v>441</v>
      </c>
    </row>
    <row r="790" spans="1:11" ht="10.5" customHeight="1" x14ac:dyDescent="0.2">
      <c r="B790" s="278" t="s">
        <v>682</v>
      </c>
      <c r="C790" s="464">
        <v>22867</v>
      </c>
      <c r="D790" s="544">
        <v>8487</v>
      </c>
      <c r="E790" s="464">
        <v>7540</v>
      </c>
      <c r="F790" s="464">
        <v>704</v>
      </c>
      <c r="G790" s="464">
        <v>13936</v>
      </c>
      <c r="H790" s="489">
        <v>225.38</v>
      </c>
      <c r="I790" s="518">
        <v>203</v>
      </c>
      <c r="J790" s="518">
        <v>165</v>
      </c>
    </row>
    <row r="791" spans="1:11" ht="10.5" customHeight="1" x14ac:dyDescent="0.2">
      <c r="B791" s="278" t="s">
        <v>683</v>
      </c>
      <c r="C791" s="464">
        <v>23250</v>
      </c>
      <c r="D791" s="544">
        <v>9506</v>
      </c>
      <c r="E791" s="464">
        <v>6485</v>
      </c>
      <c r="F791" s="464">
        <v>840</v>
      </c>
      <c r="G791" s="464">
        <v>15569</v>
      </c>
      <c r="H791" s="489">
        <v>258.29000000000002</v>
      </c>
      <c r="I791" s="518">
        <v>100</v>
      </c>
      <c r="J791" s="518">
        <v>178</v>
      </c>
    </row>
    <row r="792" spans="1:11" ht="10.5" customHeight="1" x14ac:dyDescent="0.2">
      <c r="B792" s="278" t="s">
        <v>397</v>
      </c>
      <c r="C792" s="464">
        <v>19931</v>
      </c>
      <c r="D792" s="544">
        <v>10336</v>
      </c>
      <c r="E792" s="464">
        <v>4619</v>
      </c>
      <c r="F792" s="464">
        <v>1135</v>
      </c>
      <c r="G792" s="464">
        <v>14461</v>
      </c>
      <c r="H792" s="489">
        <v>349.64</v>
      </c>
      <c r="I792" s="518">
        <v>202</v>
      </c>
      <c r="J792" s="518">
        <v>156</v>
      </c>
    </row>
    <row r="793" spans="1:11" ht="10.5" customHeight="1" x14ac:dyDescent="0.2">
      <c r="B793" s="278" t="s">
        <v>398</v>
      </c>
      <c r="C793" s="464">
        <v>28151</v>
      </c>
      <c r="D793" s="544">
        <v>12893</v>
      </c>
      <c r="E793" s="464">
        <v>5118</v>
      </c>
      <c r="F793" s="464">
        <v>1141</v>
      </c>
      <c r="G793" s="464">
        <v>22090</v>
      </c>
      <c r="H793" s="489">
        <v>317.52</v>
      </c>
      <c r="I793" s="518">
        <v>201</v>
      </c>
      <c r="J793" s="518">
        <v>167</v>
      </c>
    </row>
    <row r="794" spans="1:11" ht="10.5" customHeight="1" x14ac:dyDescent="0.2">
      <c r="B794" s="278" t="s">
        <v>399</v>
      </c>
      <c r="C794" s="464">
        <v>23100</v>
      </c>
      <c r="D794" s="544">
        <v>13232</v>
      </c>
      <c r="E794" s="464">
        <v>4361</v>
      </c>
      <c r="F794" s="464">
        <v>1482</v>
      </c>
      <c r="G794" s="464">
        <v>17934</v>
      </c>
      <c r="H794" s="489">
        <v>375.04</v>
      </c>
      <c r="I794" s="518">
        <v>201</v>
      </c>
      <c r="J794" s="518">
        <v>95</v>
      </c>
      <c r="K794" s="56"/>
    </row>
    <row r="795" spans="1:11" ht="10.5" customHeight="1" x14ac:dyDescent="0.2">
      <c r="B795" s="278"/>
      <c r="C795" s="464"/>
      <c r="D795" s="544"/>
      <c r="E795" s="464"/>
      <c r="F795" s="464"/>
      <c r="G795" s="464"/>
      <c r="H795" s="489"/>
      <c r="I795" s="518"/>
      <c r="J795" s="518"/>
    </row>
    <row r="796" spans="1:11" ht="10.5" customHeight="1" x14ac:dyDescent="0.2">
      <c r="B796" s="278" t="s">
        <v>280</v>
      </c>
      <c r="C796" s="464">
        <v>21166</v>
      </c>
      <c r="D796" s="544">
        <v>15702</v>
      </c>
      <c r="E796" s="464">
        <v>3863</v>
      </c>
      <c r="F796" s="464">
        <v>1783</v>
      </c>
      <c r="G796" s="464">
        <v>16589</v>
      </c>
      <c r="H796" s="489">
        <v>528.6</v>
      </c>
      <c r="I796" s="518">
        <v>100</v>
      </c>
      <c r="J796" s="518">
        <v>53</v>
      </c>
    </row>
    <row r="797" spans="1:11" ht="10.5" customHeight="1" x14ac:dyDescent="0.2">
      <c r="B797" s="278" t="s">
        <v>281</v>
      </c>
      <c r="C797" s="464">
        <v>16582</v>
      </c>
      <c r="D797" s="544">
        <v>15052</v>
      </c>
      <c r="E797" s="464">
        <v>3097</v>
      </c>
      <c r="F797" s="464">
        <v>2132</v>
      </c>
      <c r="G797" s="464">
        <v>12914</v>
      </c>
      <c r="H797" s="489">
        <v>650.83000000000004</v>
      </c>
      <c r="I797" s="518">
        <v>208</v>
      </c>
      <c r="J797" s="518">
        <v>335</v>
      </c>
    </row>
    <row r="798" spans="1:11" ht="10.5" customHeight="1" x14ac:dyDescent="0.2">
      <c r="B798" s="278" t="s">
        <v>282</v>
      </c>
      <c r="C798" s="464">
        <v>28559</v>
      </c>
      <c r="D798" s="544">
        <v>19111</v>
      </c>
      <c r="E798" s="464">
        <v>3946</v>
      </c>
      <c r="F798" s="464">
        <v>1927</v>
      </c>
      <c r="G798" s="464">
        <v>23884</v>
      </c>
      <c r="H798" s="489">
        <v>479.54</v>
      </c>
      <c r="I798" s="518">
        <v>100</v>
      </c>
      <c r="J798" s="518">
        <v>161</v>
      </c>
    </row>
    <row r="799" spans="1:11" ht="10.5" customHeight="1" x14ac:dyDescent="0.2">
      <c r="B799" s="278" t="s">
        <v>283</v>
      </c>
      <c r="C799" s="464">
        <v>18053</v>
      </c>
      <c r="D799" s="544">
        <v>14342</v>
      </c>
      <c r="E799" s="464">
        <v>3696</v>
      </c>
      <c r="F799" s="464">
        <v>2082</v>
      </c>
      <c r="G799" s="464">
        <v>13676</v>
      </c>
      <c r="H799" s="489">
        <v>482.05</v>
      </c>
      <c r="I799" s="518">
        <v>130</v>
      </c>
      <c r="J799" s="518">
        <v>324</v>
      </c>
    </row>
    <row r="800" spans="1:11" ht="10.5" customHeight="1" x14ac:dyDescent="0.2">
      <c r="A800" s="146"/>
      <c r="B800" s="278" t="s">
        <v>239</v>
      </c>
      <c r="C800" s="464">
        <v>21911</v>
      </c>
      <c r="D800" s="544">
        <v>16624</v>
      </c>
      <c r="E800" s="464">
        <v>3240</v>
      </c>
      <c r="F800" s="464">
        <v>2362</v>
      </c>
      <c r="G800" s="464">
        <v>18074</v>
      </c>
      <c r="H800" s="489">
        <v>493.49</v>
      </c>
      <c r="I800" s="518">
        <v>100</v>
      </c>
      <c r="J800" s="518">
        <v>119</v>
      </c>
    </row>
    <row r="801" spans="1:10" ht="10.5" customHeight="1" x14ac:dyDescent="0.2">
      <c r="A801" s="146"/>
      <c r="B801" s="278"/>
      <c r="C801" s="464"/>
      <c r="D801" s="544"/>
      <c r="E801" s="464"/>
      <c r="F801" s="464"/>
      <c r="G801" s="464"/>
      <c r="H801" s="489"/>
      <c r="I801" s="518"/>
      <c r="J801" s="518"/>
    </row>
    <row r="802" spans="1:10" ht="10.5" customHeight="1" x14ac:dyDescent="0.2">
      <c r="B802" s="462" t="s">
        <v>284</v>
      </c>
      <c r="C802" s="464">
        <v>25179</v>
      </c>
      <c r="D802" s="544">
        <v>19120</v>
      </c>
      <c r="E802" s="464">
        <v>2937</v>
      </c>
      <c r="F802" s="464">
        <v>2581</v>
      </c>
      <c r="G802" s="464">
        <v>21699</v>
      </c>
      <c r="H802" s="489">
        <v>529.38</v>
      </c>
      <c r="I802" s="518">
        <v>100</v>
      </c>
      <c r="J802" s="518">
        <v>90</v>
      </c>
    </row>
    <row r="803" spans="1:10" ht="10.5" customHeight="1" x14ac:dyDescent="0.2">
      <c r="B803" s="462" t="s">
        <v>285</v>
      </c>
      <c r="C803" s="466">
        <v>26637</v>
      </c>
      <c r="D803" s="779">
        <v>19545</v>
      </c>
      <c r="E803" s="466">
        <v>3076</v>
      </c>
      <c r="F803" s="466">
        <v>2757</v>
      </c>
      <c r="G803" s="466">
        <v>22993</v>
      </c>
      <c r="H803" s="490">
        <v>478.83</v>
      </c>
      <c r="I803" s="524">
        <v>100</v>
      </c>
      <c r="J803" s="518">
        <v>159</v>
      </c>
    </row>
    <row r="804" spans="1:10" ht="10.5" customHeight="1" x14ac:dyDescent="0.2">
      <c r="B804" s="278" t="s">
        <v>238</v>
      </c>
      <c r="C804" s="466">
        <v>26441</v>
      </c>
      <c r="D804" s="779">
        <v>25434</v>
      </c>
      <c r="E804" s="466">
        <v>2854</v>
      </c>
      <c r="F804" s="466">
        <v>3328</v>
      </c>
      <c r="G804" s="466">
        <v>23060</v>
      </c>
      <c r="H804" s="490">
        <v>688.27</v>
      </c>
      <c r="I804" s="524" t="s">
        <v>319</v>
      </c>
      <c r="J804" s="524" t="s">
        <v>319</v>
      </c>
    </row>
    <row r="805" spans="1:10" ht="10.5" customHeight="1" x14ac:dyDescent="0.2">
      <c r="B805" s="278" t="s">
        <v>638</v>
      </c>
      <c r="C805" s="466">
        <v>24132</v>
      </c>
      <c r="D805" s="779">
        <v>27599</v>
      </c>
      <c r="E805" s="466">
        <v>2607</v>
      </c>
      <c r="F805" s="466">
        <v>3730</v>
      </c>
      <c r="G805" s="466">
        <v>21043</v>
      </c>
      <c r="H805" s="490">
        <v>846.21</v>
      </c>
      <c r="I805" s="524" t="s">
        <v>319</v>
      </c>
      <c r="J805" s="524" t="s">
        <v>319</v>
      </c>
    </row>
    <row r="806" spans="1:10" ht="10.5" customHeight="1" x14ac:dyDescent="0.2">
      <c r="B806" s="278" t="s">
        <v>666</v>
      </c>
      <c r="C806" s="466">
        <v>28278</v>
      </c>
      <c r="D806" s="779">
        <v>32027</v>
      </c>
      <c r="E806" s="466">
        <v>3006</v>
      </c>
      <c r="F806" s="466">
        <v>3732</v>
      </c>
      <c r="G806" s="466">
        <v>24718</v>
      </c>
      <c r="H806" s="490">
        <v>838.72</v>
      </c>
      <c r="I806" s="524" t="s">
        <v>319</v>
      </c>
      <c r="J806" s="524" t="s">
        <v>319</v>
      </c>
    </row>
    <row r="807" spans="1:10" ht="10.5" customHeight="1" x14ac:dyDescent="0.2">
      <c r="B807" s="278"/>
      <c r="C807" s="466"/>
      <c r="D807" s="779"/>
      <c r="E807" s="466"/>
      <c r="F807" s="466"/>
      <c r="G807" s="466"/>
      <c r="H807" s="490"/>
      <c r="I807" s="524"/>
      <c r="J807" s="524"/>
    </row>
    <row r="808" spans="1:10" ht="10.5" customHeight="1" x14ac:dyDescent="0.2">
      <c r="B808" s="278" t="s">
        <v>444</v>
      </c>
      <c r="C808" s="466">
        <v>28540</v>
      </c>
      <c r="D808" s="779">
        <v>33383</v>
      </c>
      <c r="E808" s="466">
        <v>2242</v>
      </c>
      <c r="F808" s="466">
        <v>4643</v>
      </c>
      <c r="G808" s="466">
        <v>25883</v>
      </c>
      <c r="H808" s="490">
        <v>884.81</v>
      </c>
      <c r="I808" s="524" t="s">
        <v>319</v>
      </c>
      <c r="J808" s="524" t="s">
        <v>319</v>
      </c>
    </row>
    <row r="809" spans="1:10" ht="10.5" customHeight="1" x14ac:dyDescent="0.2">
      <c r="B809" s="278" t="s">
        <v>332</v>
      </c>
      <c r="C809" s="466">
        <v>27003</v>
      </c>
      <c r="D809" s="779">
        <v>39617</v>
      </c>
      <c r="E809" s="466">
        <v>2804</v>
      </c>
      <c r="F809" s="466">
        <v>4897</v>
      </c>
      <c r="G809" s="466">
        <v>23681</v>
      </c>
      <c r="H809" s="490">
        <v>1089.03</v>
      </c>
      <c r="I809" s="524" t="s">
        <v>319</v>
      </c>
      <c r="J809" s="524" t="s">
        <v>319</v>
      </c>
    </row>
    <row r="810" spans="1:10" ht="10.5" customHeight="1" x14ac:dyDescent="0.2">
      <c r="B810" s="280">
        <v>39295</v>
      </c>
      <c r="C810" s="466">
        <v>27486</v>
      </c>
      <c r="D810" s="779">
        <v>43103</v>
      </c>
      <c r="E810" s="466">
        <v>2466</v>
      </c>
      <c r="F810" s="466">
        <v>5597</v>
      </c>
      <c r="G810" s="466">
        <v>24565</v>
      </c>
      <c r="H810" s="490">
        <v>1188.9100000000001</v>
      </c>
      <c r="I810" s="524">
        <v>100</v>
      </c>
      <c r="J810" s="524">
        <v>242</v>
      </c>
    </row>
    <row r="811" spans="1:10" ht="10.5" customHeight="1" x14ac:dyDescent="0.2">
      <c r="B811" s="280">
        <v>39692</v>
      </c>
      <c r="C811" s="466">
        <v>26294</v>
      </c>
      <c r="D811" s="859">
        <v>45782</v>
      </c>
      <c r="E811" s="466">
        <v>2553</v>
      </c>
      <c r="F811" s="466">
        <v>6726</v>
      </c>
      <c r="G811" s="466">
        <v>23270</v>
      </c>
      <c r="H811" s="490">
        <v>1224.43</v>
      </c>
      <c r="I811" s="524" t="s">
        <v>319</v>
      </c>
      <c r="J811" s="524" t="s">
        <v>319</v>
      </c>
    </row>
    <row r="812" spans="1:10" ht="10.5" customHeight="1" x14ac:dyDescent="0.2">
      <c r="B812" s="280">
        <v>40087</v>
      </c>
      <c r="C812" s="466">
        <v>25865</v>
      </c>
      <c r="D812" s="779">
        <v>46743</v>
      </c>
      <c r="E812" s="466">
        <v>2517</v>
      </c>
      <c r="F812" s="466">
        <v>6981</v>
      </c>
      <c r="G812" s="466">
        <v>22884</v>
      </c>
      <c r="H812" s="490">
        <v>1269.49</v>
      </c>
      <c r="I812" s="524" t="s">
        <v>319</v>
      </c>
      <c r="J812" s="524" t="s">
        <v>319</v>
      </c>
    </row>
    <row r="813" spans="1:10" ht="10.5" customHeight="1" x14ac:dyDescent="0.2">
      <c r="B813" s="280"/>
      <c r="C813" s="466"/>
      <c r="D813" s="859"/>
      <c r="E813" s="466"/>
      <c r="F813" s="466"/>
      <c r="G813" s="466"/>
      <c r="H813" s="490"/>
      <c r="I813" s="524"/>
      <c r="J813" s="524"/>
    </row>
    <row r="814" spans="1:10" ht="10.5" customHeight="1" x14ac:dyDescent="0.2">
      <c r="B814" s="455" t="s">
        <v>290</v>
      </c>
      <c r="C814" s="466">
        <v>31420</v>
      </c>
      <c r="D814" s="544">
        <v>47250</v>
      </c>
      <c r="E814" s="466">
        <v>2678</v>
      </c>
      <c r="F814" s="466">
        <v>6762</v>
      </c>
      <c r="G814" s="466">
        <v>28247</v>
      </c>
      <c r="H814" s="490">
        <v>1027.28</v>
      </c>
      <c r="I814" s="524" t="s">
        <v>319</v>
      </c>
      <c r="J814" s="524" t="s">
        <v>319</v>
      </c>
    </row>
    <row r="815" spans="1:10" ht="10.5" customHeight="1" x14ac:dyDescent="0.2">
      <c r="B815" s="455" t="s">
        <v>293</v>
      </c>
      <c r="C815" s="466">
        <v>23672</v>
      </c>
      <c r="D815" s="544">
        <v>37564</v>
      </c>
      <c r="E815" s="466">
        <v>2343</v>
      </c>
      <c r="F815" s="466">
        <v>6824</v>
      </c>
      <c r="G815" s="466">
        <v>20896</v>
      </c>
      <c r="H815" s="490">
        <v>1027.25</v>
      </c>
      <c r="I815" s="524" t="s">
        <v>319</v>
      </c>
      <c r="J815" s="524" t="s">
        <v>319</v>
      </c>
    </row>
    <row r="816" spans="1:10" ht="10.5" customHeight="1" x14ac:dyDescent="0.2">
      <c r="B816" s="455" t="s">
        <v>1153</v>
      </c>
      <c r="C816" s="466">
        <v>33574</v>
      </c>
      <c r="D816" s="544">
        <v>53439</v>
      </c>
      <c r="E816" s="466">
        <v>2491</v>
      </c>
      <c r="F816" s="466">
        <v>7025</v>
      </c>
      <c r="G816" s="466">
        <v>30658</v>
      </c>
      <c r="H816" s="490">
        <v>1174.8699999999999</v>
      </c>
      <c r="I816" s="524" t="s">
        <v>319</v>
      </c>
      <c r="J816" s="524" t="s">
        <v>319</v>
      </c>
    </row>
    <row r="817" spans="2:12" ht="10.5" customHeight="1" x14ac:dyDescent="0.2">
      <c r="B817" s="455" t="s">
        <v>1189</v>
      </c>
      <c r="C817" s="466">
        <v>31584</v>
      </c>
      <c r="D817" s="544">
        <v>52609</v>
      </c>
      <c r="E817" s="466">
        <v>1652</v>
      </c>
      <c r="F817" s="466">
        <v>8378</v>
      </c>
      <c r="G817" s="466">
        <v>29581</v>
      </c>
      <c r="H817" s="490">
        <v>1322.31</v>
      </c>
      <c r="I817" s="524" t="s">
        <v>333</v>
      </c>
      <c r="J817" s="524" t="s">
        <v>333</v>
      </c>
    </row>
    <row r="818" spans="2:12" ht="10.5" customHeight="1" x14ac:dyDescent="0.2">
      <c r="B818" s="455" t="s">
        <v>1190</v>
      </c>
      <c r="C818" s="466">
        <v>31835</v>
      </c>
      <c r="D818" s="544">
        <v>69609</v>
      </c>
      <c r="E818" s="466">
        <v>2358</v>
      </c>
      <c r="F818" s="466">
        <v>8245</v>
      </c>
      <c r="G818" s="466">
        <v>29035</v>
      </c>
      <c r="H818" s="490">
        <v>1755.97</v>
      </c>
      <c r="I818" s="524" t="s">
        <v>319</v>
      </c>
      <c r="J818" s="524" t="s">
        <v>319</v>
      </c>
    </row>
    <row r="819" spans="2:12" ht="10.5" customHeight="1" x14ac:dyDescent="0.2">
      <c r="B819" s="455"/>
      <c r="C819" s="466"/>
      <c r="D819" s="544"/>
      <c r="E819" s="466"/>
      <c r="F819" s="466"/>
      <c r="G819" s="466"/>
      <c r="H819" s="490"/>
      <c r="I819" s="524"/>
      <c r="J819" s="524"/>
    </row>
    <row r="820" spans="2:12" ht="10.5" customHeight="1" x14ac:dyDescent="0.2">
      <c r="B820" s="455" t="s">
        <v>1230</v>
      </c>
      <c r="C820" s="466">
        <v>26566</v>
      </c>
      <c r="D820" s="544">
        <v>87580</v>
      </c>
      <c r="E820" s="466">
        <v>1714</v>
      </c>
      <c r="F820" s="466">
        <v>8996</v>
      </c>
      <c r="G820" s="466">
        <v>24003</v>
      </c>
      <c r="H820" s="490">
        <v>2931.96</v>
      </c>
      <c r="I820" s="524" t="s">
        <v>319</v>
      </c>
      <c r="J820" s="524" t="s">
        <v>319</v>
      </c>
    </row>
    <row r="821" spans="2:12" ht="10.5" customHeight="1" x14ac:dyDescent="0.2">
      <c r="B821" s="455" t="s">
        <v>1250</v>
      </c>
      <c r="C821" s="466">
        <v>28113</v>
      </c>
      <c r="D821" s="544">
        <v>93616</v>
      </c>
      <c r="E821" s="466">
        <v>1527</v>
      </c>
      <c r="F821" s="466">
        <v>9759</v>
      </c>
      <c r="G821" s="466">
        <v>25997</v>
      </c>
      <c r="H821" s="490">
        <v>3029.17</v>
      </c>
      <c r="I821" s="524" t="s">
        <v>319</v>
      </c>
      <c r="J821" s="524" t="s">
        <v>319</v>
      </c>
    </row>
    <row r="822" spans="2:12" ht="10.5" customHeight="1" x14ac:dyDescent="0.2">
      <c r="B822" s="455" t="s">
        <v>1305</v>
      </c>
      <c r="C822" s="466">
        <v>27781</v>
      </c>
      <c r="D822" s="544">
        <v>69098</v>
      </c>
      <c r="E822" s="466">
        <v>1536</v>
      </c>
      <c r="F822" s="466">
        <v>10513</v>
      </c>
      <c r="G822" s="466">
        <v>25724</v>
      </c>
      <c r="H822" s="490">
        <v>2066.79</v>
      </c>
      <c r="I822" s="524" t="s">
        <v>319</v>
      </c>
      <c r="J822" s="524" t="s">
        <v>319</v>
      </c>
    </row>
    <row r="823" spans="2:12" ht="10.5" customHeight="1" x14ac:dyDescent="0.2">
      <c r="B823" s="455" t="s">
        <v>1332</v>
      </c>
      <c r="C823" s="466">
        <v>26907</v>
      </c>
      <c r="D823" s="544">
        <v>53493</v>
      </c>
      <c r="E823" s="466">
        <v>1680</v>
      </c>
      <c r="F823" s="466">
        <v>10778</v>
      </c>
      <c r="G823" s="466">
        <v>24537</v>
      </c>
      <c r="H823" s="490">
        <v>1434.34</v>
      </c>
      <c r="I823" s="524" t="s">
        <v>319</v>
      </c>
      <c r="J823" s="524" t="s">
        <v>319</v>
      </c>
    </row>
    <row r="824" spans="2:12" ht="10.5" customHeight="1" x14ac:dyDescent="0.2">
      <c r="B824" s="456" t="s">
        <v>1816</v>
      </c>
      <c r="C824" s="484">
        <v>23916</v>
      </c>
      <c r="D824" s="545">
        <v>57541</v>
      </c>
      <c r="E824" s="484">
        <v>1921</v>
      </c>
      <c r="F824" s="484">
        <v>11586</v>
      </c>
      <c r="G824" s="484">
        <v>21345</v>
      </c>
      <c r="H824" s="491">
        <v>1697.67</v>
      </c>
      <c r="I824" s="525" t="s">
        <v>319</v>
      </c>
      <c r="J824" s="525" t="s">
        <v>319</v>
      </c>
    </row>
    <row r="825" spans="2:12" ht="6" customHeight="1" x14ac:dyDescent="0.2">
      <c r="B825" s="1093"/>
      <c r="C825" s="540"/>
      <c r="D825" s="859"/>
      <c r="E825" s="540"/>
      <c r="F825" s="540"/>
      <c r="G825" s="540"/>
      <c r="H825" s="927"/>
      <c r="I825" s="1171"/>
      <c r="J825" s="1171"/>
    </row>
    <row r="826" spans="2:12" ht="10.5" customHeight="1" x14ac:dyDescent="0.2">
      <c r="B826" s="1097" t="s">
        <v>1139</v>
      </c>
      <c r="C826" s="1121"/>
      <c r="D826" s="1168"/>
      <c r="E826" s="1121"/>
      <c r="F826" s="1097"/>
      <c r="G826" s="1097"/>
      <c r="H826" s="1097"/>
    </row>
    <row r="827" spans="2:12" ht="10.5" customHeight="1" x14ac:dyDescent="0.2">
      <c r="B827" s="1097" t="s">
        <v>1855</v>
      </c>
      <c r="C827" s="1097"/>
      <c r="D827" s="1097"/>
      <c r="E827" s="1097"/>
      <c r="F827" s="1097"/>
      <c r="G827" s="1097"/>
      <c r="H827" s="1097"/>
      <c r="L827" s="58"/>
    </row>
    <row r="828" spans="2:12" ht="10.5" customHeight="1" x14ac:dyDescent="0.2">
      <c r="B828" s="1097" t="s">
        <v>1118</v>
      </c>
      <c r="C828" s="1097"/>
      <c r="D828" s="1097"/>
      <c r="E828" s="1097"/>
      <c r="F828" s="1097"/>
      <c r="G828" s="1097"/>
      <c r="H828" s="1097"/>
    </row>
    <row r="829" spans="2:12" ht="10.5" customHeight="1" x14ac:dyDescent="0.2">
      <c r="B829" s="1097" t="s">
        <v>1119</v>
      </c>
      <c r="C829" s="1097"/>
      <c r="D829" s="1097"/>
      <c r="E829" s="1097"/>
      <c r="F829" s="1097"/>
      <c r="G829" s="1097"/>
      <c r="H829" s="1097"/>
    </row>
    <row r="830" spans="2:12" ht="10.5" customHeight="1" x14ac:dyDescent="0.2">
      <c r="B830" s="1097" t="s">
        <v>1120</v>
      </c>
      <c r="C830" s="1097"/>
      <c r="D830" s="1097"/>
      <c r="E830" s="1097"/>
      <c r="F830" s="1097"/>
      <c r="G830" s="1097"/>
      <c r="H830" s="1097"/>
    </row>
    <row r="831" spans="2:12" ht="10.5" customHeight="1" x14ac:dyDescent="0.2">
      <c r="B831" s="1891" t="s">
        <v>1231</v>
      </c>
      <c r="C831" s="1891"/>
      <c r="D831" s="1891"/>
      <c r="E831" s="1891"/>
      <c r="F831" s="1891"/>
      <c r="G831" s="1891"/>
      <c r="H831" s="1891"/>
    </row>
    <row r="832" spans="2:12" ht="10.5" customHeight="1" x14ac:dyDescent="0.2">
      <c r="B832" s="1102" t="s">
        <v>1121</v>
      </c>
      <c r="C832" s="1102"/>
      <c r="D832" s="1102"/>
      <c r="E832" s="1102"/>
      <c r="F832" s="1102"/>
      <c r="G832" s="1102"/>
      <c r="H832" s="1102"/>
    </row>
    <row r="833" spans="2:10" ht="10.5" customHeight="1" x14ac:dyDescent="0.2">
      <c r="B833" s="1382" t="s">
        <v>1122</v>
      </c>
      <c r="C833" s="1382"/>
      <c r="D833" s="1382"/>
      <c r="E833" s="1382"/>
      <c r="F833" s="1382"/>
      <c r="G833" s="1382"/>
      <c r="H833" s="1382"/>
    </row>
    <row r="834" spans="2:10" ht="10.5" customHeight="1" x14ac:dyDescent="0.2">
      <c r="B834" s="1102" t="s">
        <v>1621</v>
      </c>
      <c r="C834" s="1102"/>
      <c r="D834" s="1102"/>
      <c r="E834" s="1102"/>
      <c r="F834" s="1102"/>
      <c r="G834" s="1102"/>
      <c r="H834" s="1102"/>
    </row>
    <row r="835" spans="2:10" ht="10.5" customHeight="1" x14ac:dyDescent="0.2">
      <c r="B835" s="1097" t="s">
        <v>1140</v>
      </c>
      <c r="C835" s="1097"/>
      <c r="D835" s="1097"/>
      <c r="E835" s="1097"/>
      <c r="F835" s="1097"/>
      <c r="G835" s="1097"/>
      <c r="H835" s="1097"/>
    </row>
    <row r="836" spans="2:10" ht="10.5" customHeight="1" x14ac:dyDescent="0.2">
      <c r="B836" s="47"/>
      <c r="C836" s="50"/>
      <c r="D836" s="50"/>
      <c r="E836" s="50"/>
      <c r="F836" s="50"/>
      <c r="G836" s="50"/>
      <c r="H836" s="50"/>
      <c r="I836" s="50"/>
      <c r="J836" s="50"/>
    </row>
    <row r="837" spans="2:10" ht="10.5" customHeight="1" x14ac:dyDescent="0.2">
      <c r="B837" s="47"/>
    </row>
    <row r="838" spans="2:10" ht="10.5" customHeight="1" x14ac:dyDescent="0.2">
      <c r="B838" s="47"/>
    </row>
    <row r="839" spans="2:10" ht="10.5" customHeight="1" x14ac:dyDescent="0.2">
      <c r="B839" s="47"/>
    </row>
    <row r="840" spans="2:10" ht="10.5" customHeight="1" x14ac:dyDescent="0.2">
      <c r="B840" s="47"/>
    </row>
    <row r="841" spans="2:10" ht="10.5" customHeight="1" x14ac:dyDescent="0.2">
      <c r="B841" s="47"/>
    </row>
    <row r="842" spans="2:10" ht="10.5" customHeight="1" x14ac:dyDescent="0.2">
      <c r="B842" s="47"/>
    </row>
    <row r="843" spans="2:10" ht="10.5" customHeight="1" x14ac:dyDescent="0.2">
      <c r="B843" s="47"/>
    </row>
    <row r="844" spans="2:10" ht="10.5" customHeight="1" x14ac:dyDescent="0.2">
      <c r="B844" s="47"/>
    </row>
    <row r="845" spans="2:10" ht="10.5" customHeight="1" x14ac:dyDescent="0.2">
      <c r="B845" s="47"/>
    </row>
    <row r="846" spans="2:10" ht="10.5" customHeight="1" x14ac:dyDescent="0.2">
      <c r="B846" s="47"/>
    </row>
    <row r="847" spans="2:10" ht="10.5" customHeight="1" x14ac:dyDescent="0.2">
      <c r="B847" s="47"/>
    </row>
    <row r="848" spans="2:10" ht="10.5" customHeight="1" x14ac:dyDescent="0.2">
      <c r="B848" s="47"/>
      <c r="G848" s="144">
        <v>47</v>
      </c>
    </row>
    <row r="849" spans="2:10" ht="10.5" customHeight="1" x14ac:dyDescent="0.2"/>
    <row r="850" spans="2:10" ht="11.45" customHeight="1" x14ac:dyDescent="0.2">
      <c r="B850" s="59" t="s">
        <v>1722</v>
      </c>
      <c r="D850" s="69"/>
    </row>
    <row r="851" spans="2:10" ht="11.45" customHeight="1" x14ac:dyDescent="0.2">
      <c r="B851" s="1763" t="s">
        <v>462</v>
      </c>
      <c r="C851" s="1787" t="s">
        <v>43</v>
      </c>
      <c r="D851" s="1788"/>
      <c r="E851" s="1788"/>
      <c r="F851" s="1789"/>
      <c r="G851" s="1787" t="s">
        <v>765</v>
      </c>
      <c r="H851" s="1788"/>
      <c r="I851" s="1788"/>
      <c r="J851" s="1789"/>
    </row>
    <row r="852" spans="2:10" ht="11.25" customHeight="1" x14ac:dyDescent="0.2">
      <c r="B852" s="1781"/>
      <c r="C852" s="1756" t="s">
        <v>255</v>
      </c>
      <c r="D852" s="1877" t="s">
        <v>729</v>
      </c>
      <c r="E852" s="1787" t="s">
        <v>925</v>
      </c>
      <c r="F852" s="1789"/>
      <c r="G852" s="1756" t="s">
        <v>255</v>
      </c>
      <c r="H852" s="1756" t="s">
        <v>729</v>
      </c>
      <c r="I852" s="1787" t="s">
        <v>925</v>
      </c>
      <c r="J852" s="1789"/>
    </row>
    <row r="853" spans="2:10" ht="22.5" customHeight="1" x14ac:dyDescent="0.2">
      <c r="B853" s="1781"/>
      <c r="C853" s="1772"/>
      <c r="D853" s="1896"/>
      <c r="E853" s="276" t="s">
        <v>407</v>
      </c>
      <c r="F853" s="260" t="s">
        <v>408</v>
      </c>
      <c r="G853" s="1757"/>
      <c r="H853" s="1757"/>
      <c r="I853" s="260" t="s">
        <v>407</v>
      </c>
      <c r="J853" s="244" t="s">
        <v>408</v>
      </c>
    </row>
    <row r="854" spans="2:10" ht="11.45" customHeight="1" x14ac:dyDescent="0.2">
      <c r="B854" s="1764"/>
      <c r="C854" s="286" t="s">
        <v>1092</v>
      </c>
      <c r="D854" s="248" t="s">
        <v>441</v>
      </c>
      <c r="E854" s="397" t="s">
        <v>1092</v>
      </c>
      <c r="F854" s="397" t="s">
        <v>795</v>
      </c>
      <c r="G854" s="397" t="s">
        <v>1092</v>
      </c>
      <c r="H854" s="62" t="s">
        <v>441</v>
      </c>
      <c r="I854" s="397" t="s">
        <v>1092</v>
      </c>
      <c r="J854" s="397" t="s">
        <v>795</v>
      </c>
    </row>
    <row r="855" spans="2:10" ht="10.5" customHeight="1" x14ac:dyDescent="0.2">
      <c r="B855" s="278" t="s">
        <v>677</v>
      </c>
      <c r="C855" s="464">
        <v>22403</v>
      </c>
      <c r="D855" s="551">
        <v>12011</v>
      </c>
      <c r="E855" s="466">
        <v>13147</v>
      </c>
      <c r="F855" s="464">
        <v>664</v>
      </c>
      <c r="G855" s="464">
        <v>22975</v>
      </c>
      <c r="H855" s="464">
        <v>7208</v>
      </c>
      <c r="I855" s="464">
        <v>17472</v>
      </c>
      <c r="J855" s="464">
        <v>368</v>
      </c>
    </row>
    <row r="856" spans="2:10" ht="10.5" customHeight="1" x14ac:dyDescent="0.2">
      <c r="B856" s="278" t="s">
        <v>678</v>
      </c>
      <c r="C856" s="464">
        <v>28162</v>
      </c>
      <c r="D856" s="551">
        <v>16820</v>
      </c>
      <c r="E856" s="466">
        <v>18510</v>
      </c>
      <c r="F856" s="464">
        <v>713</v>
      </c>
      <c r="G856" s="464">
        <v>27521</v>
      </c>
      <c r="H856" s="464">
        <v>9534</v>
      </c>
      <c r="I856" s="464">
        <v>20883</v>
      </c>
      <c r="J856" s="464">
        <v>403</v>
      </c>
    </row>
    <row r="857" spans="2:10" ht="10.5" customHeight="1" x14ac:dyDescent="0.2">
      <c r="B857" s="278" t="s">
        <v>679</v>
      </c>
      <c r="C857" s="464">
        <v>22621</v>
      </c>
      <c r="D857" s="551">
        <v>14658</v>
      </c>
      <c r="E857" s="466">
        <v>13375</v>
      </c>
      <c r="F857" s="464">
        <v>863</v>
      </c>
      <c r="G857" s="464">
        <v>30923</v>
      </c>
      <c r="H857" s="464">
        <v>11468</v>
      </c>
      <c r="I857" s="464">
        <v>23114</v>
      </c>
      <c r="J857" s="464">
        <v>435</v>
      </c>
    </row>
    <row r="858" spans="2:10" ht="10.5" customHeight="1" x14ac:dyDescent="0.2">
      <c r="B858" s="278" t="s">
        <v>680</v>
      </c>
      <c r="C858" s="464">
        <v>24600</v>
      </c>
      <c r="D858" s="551">
        <v>20075</v>
      </c>
      <c r="E858" s="466">
        <v>14114</v>
      </c>
      <c r="F858" s="464">
        <v>1095</v>
      </c>
      <c r="G858" s="464">
        <v>25921</v>
      </c>
      <c r="H858" s="464">
        <v>11935</v>
      </c>
      <c r="I858" s="464">
        <v>19217</v>
      </c>
      <c r="J858" s="464">
        <v>550</v>
      </c>
    </row>
    <row r="859" spans="2:10" ht="10.5" customHeight="1" x14ac:dyDescent="0.2">
      <c r="B859" s="278" t="s">
        <v>681</v>
      </c>
      <c r="C859" s="464">
        <v>25801</v>
      </c>
      <c r="D859" s="551">
        <v>25484</v>
      </c>
      <c r="E859" s="466">
        <v>16311</v>
      </c>
      <c r="F859" s="464">
        <v>1152</v>
      </c>
      <c r="G859" s="464">
        <v>30019</v>
      </c>
      <c r="H859" s="464">
        <v>17461</v>
      </c>
      <c r="I859" s="464">
        <v>22648</v>
      </c>
      <c r="J859" s="464">
        <v>687</v>
      </c>
    </row>
    <row r="860" spans="2:10" ht="10.5" customHeight="1" x14ac:dyDescent="0.2">
      <c r="B860" s="278"/>
      <c r="C860" s="464"/>
      <c r="D860" s="551"/>
      <c r="E860" s="466"/>
      <c r="F860" s="464"/>
      <c r="G860" s="464"/>
      <c r="H860" s="464"/>
      <c r="I860" s="464"/>
      <c r="J860" s="464"/>
    </row>
    <row r="861" spans="2:10" ht="10.5" customHeight="1" x14ac:dyDescent="0.2">
      <c r="B861" s="278" t="s">
        <v>682</v>
      </c>
      <c r="C861" s="464">
        <v>28227</v>
      </c>
      <c r="D861" s="551">
        <v>28678</v>
      </c>
      <c r="E861" s="466">
        <v>14602</v>
      </c>
      <c r="F861" s="464">
        <v>1355</v>
      </c>
      <c r="G861" s="464">
        <v>26186</v>
      </c>
      <c r="H861" s="464">
        <v>18680</v>
      </c>
      <c r="I861" s="464">
        <v>19842</v>
      </c>
      <c r="J861" s="464">
        <v>842</v>
      </c>
    </row>
    <row r="862" spans="2:10" ht="10.5" customHeight="1" x14ac:dyDescent="0.2">
      <c r="B862" s="278" t="s">
        <v>683</v>
      </c>
      <c r="C862" s="464">
        <v>32741</v>
      </c>
      <c r="D862" s="551">
        <v>37020</v>
      </c>
      <c r="E862" s="466">
        <v>14441</v>
      </c>
      <c r="F862" s="464">
        <v>1601</v>
      </c>
      <c r="G862" s="464">
        <v>26494</v>
      </c>
      <c r="H862" s="464">
        <v>18275</v>
      </c>
      <c r="I862" s="464">
        <v>19619</v>
      </c>
      <c r="J862" s="464">
        <v>821</v>
      </c>
    </row>
    <row r="863" spans="2:10" ht="10.5" customHeight="1" x14ac:dyDescent="0.2">
      <c r="B863" s="278" t="s">
        <v>397</v>
      </c>
      <c r="C863" s="464">
        <v>34682</v>
      </c>
      <c r="D863" s="551">
        <v>45524</v>
      </c>
      <c r="E863" s="466">
        <v>13925</v>
      </c>
      <c r="F863" s="464">
        <v>1819</v>
      </c>
      <c r="G863" s="464">
        <v>14965</v>
      </c>
      <c r="H863" s="464">
        <v>17095</v>
      </c>
      <c r="I863" s="464">
        <v>11395</v>
      </c>
      <c r="J863" s="464">
        <v>1343</v>
      </c>
    </row>
    <row r="864" spans="2:10" ht="10.5" customHeight="1" x14ac:dyDescent="0.2">
      <c r="B864" s="278" t="s">
        <v>398</v>
      </c>
      <c r="C864" s="464">
        <v>39117</v>
      </c>
      <c r="D864" s="551">
        <v>64693</v>
      </c>
      <c r="E864" s="466">
        <v>17550</v>
      </c>
      <c r="F864" s="464">
        <v>1699</v>
      </c>
      <c r="G864" s="464">
        <v>22116</v>
      </c>
      <c r="H864" s="464">
        <v>20497</v>
      </c>
      <c r="I864" s="464">
        <v>16693</v>
      </c>
      <c r="J864" s="464">
        <v>1086</v>
      </c>
    </row>
    <row r="865" spans="1:10" ht="10.5" customHeight="1" x14ac:dyDescent="0.2">
      <c r="B865" s="278" t="s">
        <v>399</v>
      </c>
      <c r="C865" s="464">
        <v>36332</v>
      </c>
      <c r="D865" s="551">
        <v>65308</v>
      </c>
      <c r="E865" s="466">
        <v>14485</v>
      </c>
      <c r="F865" s="464">
        <v>2179</v>
      </c>
      <c r="G865" s="464">
        <v>19576</v>
      </c>
      <c r="H865" s="464">
        <v>19111</v>
      </c>
      <c r="I865" s="464">
        <v>14524</v>
      </c>
      <c r="J865" s="464">
        <v>1149</v>
      </c>
    </row>
    <row r="866" spans="1:10" ht="10.5" customHeight="1" x14ac:dyDescent="0.2">
      <c r="B866" s="278"/>
      <c r="C866" s="464"/>
      <c r="D866" s="309"/>
      <c r="E866" s="464"/>
      <c r="F866" s="464"/>
      <c r="G866" s="464"/>
      <c r="H866" s="464"/>
      <c r="I866" s="464"/>
      <c r="J866" s="464"/>
    </row>
    <row r="867" spans="1:10" ht="10.5" customHeight="1" x14ac:dyDescent="0.2">
      <c r="B867" s="278" t="s">
        <v>280</v>
      </c>
      <c r="C867" s="464">
        <v>33561</v>
      </c>
      <c r="D867" s="551">
        <v>63466</v>
      </c>
      <c r="E867" s="466">
        <v>14594</v>
      </c>
      <c r="F867" s="464">
        <v>2472</v>
      </c>
      <c r="G867" s="464">
        <v>24310</v>
      </c>
      <c r="H867" s="464">
        <v>25675</v>
      </c>
      <c r="I867" s="464">
        <v>17667</v>
      </c>
      <c r="J867" s="464">
        <v>1264</v>
      </c>
    </row>
    <row r="868" spans="1:10" ht="10.5" customHeight="1" x14ac:dyDescent="0.2">
      <c r="B868" s="278" t="s">
        <v>281</v>
      </c>
      <c r="C868" s="464">
        <v>31580</v>
      </c>
      <c r="D868" s="551">
        <v>65815</v>
      </c>
      <c r="E868" s="466">
        <v>13108</v>
      </c>
      <c r="F868" s="464">
        <v>2674</v>
      </c>
      <c r="G868" s="464">
        <v>25535</v>
      </c>
      <c r="H868" s="464">
        <v>26396</v>
      </c>
      <c r="I868" s="464">
        <v>18942</v>
      </c>
      <c r="J868" s="464">
        <v>1195</v>
      </c>
    </row>
    <row r="869" spans="1:10" ht="10.5" customHeight="1" x14ac:dyDescent="0.2">
      <c r="B869" s="278" t="s">
        <v>282</v>
      </c>
      <c r="C869" s="464">
        <v>41717</v>
      </c>
      <c r="D869" s="551">
        <v>88001</v>
      </c>
      <c r="E869" s="466">
        <v>18170</v>
      </c>
      <c r="F869" s="464">
        <v>2554</v>
      </c>
      <c r="G869" s="464">
        <v>22393</v>
      </c>
      <c r="H869" s="464">
        <v>28684</v>
      </c>
      <c r="I869" s="464">
        <v>15559</v>
      </c>
      <c r="J869" s="464">
        <v>1595</v>
      </c>
    </row>
    <row r="870" spans="1:10" ht="10.5" customHeight="1" x14ac:dyDescent="0.2">
      <c r="B870" s="278" t="s">
        <v>283</v>
      </c>
      <c r="C870" s="464">
        <v>70445</v>
      </c>
      <c r="D870" s="551">
        <v>111072</v>
      </c>
      <c r="E870" s="466">
        <v>20852</v>
      </c>
      <c r="F870" s="464">
        <v>2456</v>
      </c>
      <c r="G870" s="464">
        <v>23208</v>
      </c>
      <c r="H870" s="464">
        <v>35168</v>
      </c>
      <c r="I870" s="464">
        <v>17029</v>
      </c>
      <c r="J870" s="464">
        <v>1720</v>
      </c>
    </row>
    <row r="871" spans="1:10" ht="10.5" customHeight="1" x14ac:dyDescent="0.2">
      <c r="A871" s="146"/>
      <c r="B871" s="278" t="s">
        <v>239</v>
      </c>
      <c r="C871" s="464">
        <v>66059</v>
      </c>
      <c r="D871" s="551">
        <v>107036</v>
      </c>
      <c r="E871" s="466">
        <v>20166</v>
      </c>
      <c r="F871" s="464">
        <v>2487</v>
      </c>
      <c r="G871" s="464">
        <v>23550</v>
      </c>
      <c r="H871" s="464">
        <v>40182</v>
      </c>
      <c r="I871" s="464">
        <v>16774</v>
      </c>
      <c r="J871" s="464">
        <v>2004</v>
      </c>
    </row>
    <row r="872" spans="1:10" ht="10.5" customHeight="1" x14ac:dyDescent="0.2">
      <c r="A872" s="146"/>
      <c r="B872" s="278"/>
      <c r="C872" s="464"/>
      <c r="D872" s="551"/>
      <c r="E872" s="466"/>
      <c r="F872" s="464"/>
      <c r="G872" s="464"/>
      <c r="H872" s="464"/>
      <c r="I872" s="464"/>
      <c r="J872" s="464"/>
    </row>
    <row r="873" spans="1:10" ht="10.5" customHeight="1" x14ac:dyDescent="0.2">
      <c r="B873" s="462" t="s">
        <v>284</v>
      </c>
      <c r="C873" s="466">
        <v>67851</v>
      </c>
      <c r="D873" s="551">
        <v>118526</v>
      </c>
      <c r="E873" s="466">
        <v>17336</v>
      </c>
      <c r="F873" s="466">
        <v>2782</v>
      </c>
      <c r="G873" s="466">
        <v>19516</v>
      </c>
      <c r="H873" s="466">
        <v>33745</v>
      </c>
      <c r="I873" s="466">
        <v>13493</v>
      </c>
      <c r="J873" s="464">
        <v>2148</v>
      </c>
    </row>
    <row r="874" spans="1:10" ht="10.5" customHeight="1" x14ac:dyDescent="0.2">
      <c r="B874" s="462" t="s">
        <v>285</v>
      </c>
      <c r="C874" s="464">
        <v>95558</v>
      </c>
      <c r="D874" s="551">
        <v>168338</v>
      </c>
      <c r="E874" s="466">
        <v>24504</v>
      </c>
      <c r="F874" s="464">
        <v>2625</v>
      </c>
      <c r="G874" s="464">
        <v>22202</v>
      </c>
      <c r="H874" s="464">
        <v>41361</v>
      </c>
      <c r="I874" s="464">
        <v>15368</v>
      </c>
      <c r="J874" s="464">
        <v>2285</v>
      </c>
    </row>
    <row r="875" spans="1:10" ht="10.5" customHeight="1" x14ac:dyDescent="0.2">
      <c r="B875" s="278" t="s">
        <v>238</v>
      </c>
      <c r="C875" s="464">
        <v>74033</v>
      </c>
      <c r="D875" s="551">
        <v>178227</v>
      </c>
      <c r="E875" s="466">
        <v>16562</v>
      </c>
      <c r="F875" s="464">
        <v>3592</v>
      </c>
      <c r="G875" s="464">
        <v>15449</v>
      </c>
      <c r="H875" s="464">
        <v>40443</v>
      </c>
      <c r="I875" s="464">
        <v>11248</v>
      </c>
      <c r="J875" s="464">
        <v>3142</v>
      </c>
    </row>
    <row r="876" spans="1:10" ht="10.5" customHeight="1" x14ac:dyDescent="0.2">
      <c r="B876" s="278" t="s">
        <v>638</v>
      </c>
      <c r="C876" s="466">
        <v>79943</v>
      </c>
      <c r="D876" s="551">
        <v>168568</v>
      </c>
      <c r="E876" s="466">
        <v>16988</v>
      </c>
      <c r="F876" s="466">
        <v>3779</v>
      </c>
      <c r="G876" s="466">
        <v>12648</v>
      </c>
      <c r="H876" s="466">
        <v>37541</v>
      </c>
      <c r="I876" s="466">
        <v>8745</v>
      </c>
      <c r="J876" s="466">
        <v>3759</v>
      </c>
    </row>
    <row r="877" spans="1:10" ht="10.5" customHeight="1" x14ac:dyDescent="0.2">
      <c r="B877" s="278" t="s">
        <v>666</v>
      </c>
      <c r="C877" s="466">
        <v>93420</v>
      </c>
      <c r="D877" s="551">
        <v>191299</v>
      </c>
      <c r="E877" s="466">
        <v>18276</v>
      </c>
      <c r="F877" s="466">
        <v>3694</v>
      </c>
      <c r="G877" s="466">
        <v>16904</v>
      </c>
      <c r="H877" s="466">
        <v>41408</v>
      </c>
      <c r="I877" s="466">
        <v>11904</v>
      </c>
      <c r="J877" s="466">
        <v>3046</v>
      </c>
    </row>
    <row r="878" spans="1:10" ht="10.5" customHeight="1" x14ac:dyDescent="0.2">
      <c r="B878" s="278"/>
      <c r="C878" s="466"/>
      <c r="D878" s="551"/>
      <c r="E878" s="466"/>
      <c r="F878" s="466"/>
      <c r="G878" s="466"/>
      <c r="H878" s="466"/>
      <c r="I878" s="466"/>
      <c r="J878" s="466"/>
    </row>
    <row r="879" spans="1:10" ht="10.5" customHeight="1" x14ac:dyDescent="0.2">
      <c r="B879" s="278" t="s">
        <v>444</v>
      </c>
      <c r="C879" s="466">
        <v>63879</v>
      </c>
      <c r="D879" s="309">
        <v>148314</v>
      </c>
      <c r="E879" s="466">
        <v>16169</v>
      </c>
      <c r="F879" s="466">
        <v>4269</v>
      </c>
      <c r="G879" s="466">
        <v>14467</v>
      </c>
      <c r="H879" s="466">
        <v>47657</v>
      </c>
      <c r="I879" s="466">
        <v>10785</v>
      </c>
      <c r="J879" s="466">
        <v>3916</v>
      </c>
    </row>
    <row r="880" spans="1:10" ht="10.5" customHeight="1" x14ac:dyDescent="0.2">
      <c r="B880" s="278" t="s">
        <v>332</v>
      </c>
      <c r="C880" s="466">
        <v>80143</v>
      </c>
      <c r="D880" s="309">
        <v>197890</v>
      </c>
      <c r="E880" s="466">
        <v>20098</v>
      </c>
      <c r="F880" s="466">
        <v>3771</v>
      </c>
      <c r="G880" s="466">
        <v>14350</v>
      </c>
      <c r="H880" s="466">
        <v>45278</v>
      </c>
      <c r="I880" s="466">
        <v>10182</v>
      </c>
      <c r="J880" s="466">
        <v>3911</v>
      </c>
    </row>
    <row r="881" spans="2:12" ht="10.5" customHeight="1" x14ac:dyDescent="0.2">
      <c r="B881" s="280">
        <v>39295</v>
      </c>
      <c r="C881" s="466">
        <v>90646</v>
      </c>
      <c r="D881" s="309">
        <v>214147</v>
      </c>
      <c r="E881" s="466">
        <v>18984</v>
      </c>
      <c r="F881" s="466">
        <v>4570</v>
      </c>
      <c r="G881" s="466">
        <v>17436</v>
      </c>
      <c r="H881" s="466">
        <v>61116</v>
      </c>
      <c r="I881" s="466">
        <v>13005</v>
      </c>
      <c r="J881" s="466">
        <v>4103</v>
      </c>
    </row>
    <row r="882" spans="2:12" ht="10.5" customHeight="1" x14ac:dyDescent="0.2">
      <c r="B882" s="280">
        <v>39692</v>
      </c>
      <c r="C882" s="466">
        <v>64446</v>
      </c>
      <c r="D882" s="309">
        <v>203712</v>
      </c>
      <c r="E882" s="466">
        <v>14367</v>
      </c>
      <c r="F882" s="466">
        <v>4849</v>
      </c>
      <c r="G882" s="466">
        <v>13725</v>
      </c>
      <c r="H882" s="466">
        <v>58584</v>
      </c>
      <c r="I882" s="466">
        <v>10144</v>
      </c>
      <c r="J882" s="466">
        <v>5049</v>
      </c>
    </row>
    <row r="883" spans="2:12" ht="10.5" customHeight="1" x14ac:dyDescent="0.2">
      <c r="B883" s="280">
        <v>40087</v>
      </c>
      <c r="C883" s="466">
        <v>69887</v>
      </c>
      <c r="D883" s="309">
        <v>209839</v>
      </c>
      <c r="E883" s="466">
        <v>15279</v>
      </c>
      <c r="F883" s="466">
        <v>5892</v>
      </c>
      <c r="G883" s="466">
        <v>13534</v>
      </c>
      <c r="H883" s="466">
        <v>58255</v>
      </c>
      <c r="I883" s="466">
        <v>8948</v>
      </c>
      <c r="J883" s="466">
        <v>5281</v>
      </c>
    </row>
    <row r="884" spans="2:12" ht="10.5" customHeight="1" x14ac:dyDescent="0.2">
      <c r="B884" s="280"/>
      <c r="C884" s="466"/>
      <c r="D884" s="309"/>
      <c r="E884" s="466"/>
      <c r="F884" s="466"/>
      <c r="G884" s="466"/>
      <c r="H884" s="466"/>
      <c r="I884" s="466"/>
      <c r="J884" s="466"/>
    </row>
    <row r="885" spans="2:12" ht="10.5" customHeight="1" x14ac:dyDescent="0.2">
      <c r="B885" s="299" t="s">
        <v>290</v>
      </c>
      <c r="C885" s="466">
        <v>68859</v>
      </c>
      <c r="D885" s="309">
        <v>209533</v>
      </c>
      <c r="E885" s="466">
        <v>13102</v>
      </c>
      <c r="F885" s="466">
        <v>6411</v>
      </c>
      <c r="G885" s="466">
        <v>12683</v>
      </c>
      <c r="H885" s="466">
        <v>62558</v>
      </c>
      <c r="I885" s="466">
        <v>8540</v>
      </c>
      <c r="J885" s="466">
        <v>6138</v>
      </c>
    </row>
    <row r="886" spans="2:12" ht="10.5" customHeight="1" x14ac:dyDescent="0.2">
      <c r="B886" s="299" t="s">
        <v>293</v>
      </c>
      <c r="C886" s="466">
        <v>78110</v>
      </c>
      <c r="D886" s="309">
        <v>195632</v>
      </c>
      <c r="E886" s="466">
        <v>14891</v>
      </c>
      <c r="F886" s="466">
        <v>6875</v>
      </c>
      <c r="G886" s="466">
        <v>12713</v>
      </c>
      <c r="H886" s="466">
        <v>61099</v>
      </c>
      <c r="I886" s="466">
        <v>7756</v>
      </c>
      <c r="J886" s="466">
        <v>6397</v>
      </c>
      <c r="L886" s="58"/>
    </row>
    <row r="887" spans="2:12" ht="10.5" customHeight="1" x14ac:dyDescent="0.2">
      <c r="B887" s="299" t="s">
        <v>1153</v>
      </c>
      <c r="C887" s="466">
        <v>69490</v>
      </c>
      <c r="D887" s="309">
        <v>183953</v>
      </c>
      <c r="E887" s="466">
        <v>17982</v>
      </c>
      <c r="F887" s="466">
        <v>5378</v>
      </c>
      <c r="G887" s="466">
        <v>14875</v>
      </c>
      <c r="H887" s="466">
        <v>71591</v>
      </c>
      <c r="I887" s="466">
        <v>9619</v>
      </c>
      <c r="J887" s="466">
        <v>6058</v>
      </c>
      <c r="L887" s="58"/>
    </row>
    <row r="888" spans="2:12" ht="10.5" customHeight="1" x14ac:dyDescent="0.2">
      <c r="B888" s="299" t="s">
        <v>1189</v>
      </c>
      <c r="C888" s="466">
        <v>71765</v>
      </c>
      <c r="D888" s="309">
        <v>260030</v>
      </c>
      <c r="E888" s="466">
        <v>15335</v>
      </c>
      <c r="F888" s="466">
        <v>7128</v>
      </c>
      <c r="G888" s="466">
        <v>13685</v>
      </c>
      <c r="H888" s="466">
        <v>83094</v>
      </c>
      <c r="I888" s="466">
        <v>8720</v>
      </c>
      <c r="J888" s="466">
        <v>7745</v>
      </c>
      <c r="L888" s="58"/>
    </row>
    <row r="889" spans="2:12" ht="10.5" customHeight="1" x14ac:dyDescent="0.2">
      <c r="B889" s="299" t="s">
        <v>1190</v>
      </c>
      <c r="C889" s="466">
        <v>90571</v>
      </c>
      <c r="D889" s="309">
        <v>380103</v>
      </c>
      <c r="E889" s="466">
        <v>16442</v>
      </c>
      <c r="F889" s="466">
        <v>8355</v>
      </c>
      <c r="G889" s="466">
        <v>15869</v>
      </c>
      <c r="H889" s="466">
        <v>87786</v>
      </c>
      <c r="I889" s="466">
        <v>9983</v>
      </c>
      <c r="J889" s="466">
        <v>7042</v>
      </c>
      <c r="L889" s="58"/>
    </row>
    <row r="890" spans="2:12" ht="10.5" customHeight="1" x14ac:dyDescent="0.2">
      <c r="B890" s="299"/>
      <c r="C890" s="466"/>
      <c r="D890" s="309"/>
      <c r="E890" s="466"/>
      <c r="F890" s="466"/>
      <c r="G890" s="466"/>
      <c r="H890" s="466"/>
      <c r="I890" s="466"/>
      <c r="J890" s="466"/>
      <c r="L890" s="58"/>
    </row>
    <row r="891" spans="2:12" ht="10.5" customHeight="1" x14ac:dyDescent="0.2">
      <c r="B891" s="299" t="s">
        <v>1230</v>
      </c>
      <c r="C891" s="466">
        <v>65042</v>
      </c>
      <c r="D891" s="309">
        <v>311545</v>
      </c>
      <c r="E891" s="466">
        <v>13425</v>
      </c>
      <c r="F891" s="466">
        <v>10032</v>
      </c>
      <c r="G891" s="466">
        <v>14040</v>
      </c>
      <c r="H891" s="466">
        <v>98873</v>
      </c>
      <c r="I891" s="466">
        <v>9576</v>
      </c>
      <c r="J891" s="466">
        <v>8328</v>
      </c>
      <c r="L891" s="58"/>
    </row>
    <row r="892" spans="2:12" ht="10.5" customHeight="1" x14ac:dyDescent="0.2">
      <c r="B892" s="299" t="s">
        <v>1250</v>
      </c>
      <c r="C892" s="466">
        <v>93834</v>
      </c>
      <c r="D892" s="309">
        <v>427961</v>
      </c>
      <c r="E892" s="466">
        <v>17950</v>
      </c>
      <c r="F892" s="466">
        <v>9115</v>
      </c>
      <c r="G892" s="466">
        <v>15229</v>
      </c>
      <c r="H892" s="466">
        <v>100570</v>
      </c>
      <c r="I892" s="466">
        <v>9797</v>
      </c>
      <c r="J892" s="466">
        <v>8393</v>
      </c>
      <c r="L892" s="58"/>
    </row>
    <row r="893" spans="2:12" ht="10.5" customHeight="1" x14ac:dyDescent="0.2">
      <c r="B893" s="299" t="s">
        <v>1305</v>
      </c>
      <c r="C893" s="466">
        <v>88799</v>
      </c>
      <c r="D893" s="309">
        <v>355388</v>
      </c>
      <c r="E893" s="466">
        <v>23035</v>
      </c>
      <c r="F893" s="466">
        <v>6951</v>
      </c>
      <c r="G893" s="466">
        <v>13455</v>
      </c>
      <c r="H893" s="466">
        <v>97910</v>
      </c>
      <c r="I893" s="466">
        <v>9045</v>
      </c>
      <c r="J893" s="466">
        <v>9085</v>
      </c>
      <c r="L893" s="58"/>
    </row>
    <row r="894" spans="2:12" ht="10.5" customHeight="1" x14ac:dyDescent="0.2">
      <c r="B894" s="299" t="s">
        <v>1332</v>
      </c>
      <c r="C894" s="466">
        <v>110663</v>
      </c>
      <c r="D894" s="309">
        <v>433979</v>
      </c>
      <c r="E894" s="466">
        <v>33382</v>
      </c>
      <c r="F894" s="466">
        <v>5365</v>
      </c>
      <c r="G894" s="466">
        <v>10531</v>
      </c>
      <c r="H894" s="466">
        <v>89072</v>
      </c>
      <c r="I894" s="466">
        <v>6694</v>
      </c>
      <c r="J894" s="466">
        <v>10884</v>
      </c>
      <c r="L894" s="58"/>
    </row>
    <row r="895" spans="2:12" ht="10.5" customHeight="1" x14ac:dyDescent="0.2">
      <c r="B895" s="300" t="s">
        <v>1857</v>
      </c>
      <c r="C895" s="484">
        <v>95026</v>
      </c>
      <c r="D895" s="552">
        <v>397174</v>
      </c>
      <c r="E895" s="484">
        <v>22184</v>
      </c>
      <c r="F895" s="484">
        <v>7355</v>
      </c>
      <c r="G895" s="484">
        <v>12562</v>
      </c>
      <c r="H895" s="484">
        <v>88759</v>
      </c>
      <c r="I895" s="484">
        <v>6954</v>
      </c>
      <c r="J895" s="484">
        <v>10158</v>
      </c>
    </row>
    <row r="896" spans="2:12" ht="6" customHeight="1" x14ac:dyDescent="0.2">
      <c r="B896" s="1103"/>
      <c r="C896" s="540"/>
      <c r="D896" s="1169"/>
      <c r="E896" s="540"/>
      <c r="F896" s="540"/>
      <c r="G896" s="540"/>
      <c r="H896" s="540"/>
      <c r="I896" s="540"/>
      <c r="J896" s="540"/>
    </row>
    <row r="897" spans="2:10" ht="10.5" customHeight="1" x14ac:dyDescent="0.2">
      <c r="B897" s="1097" t="s">
        <v>1116</v>
      </c>
      <c r="C897" s="1097"/>
      <c r="D897" s="1097"/>
      <c r="E897" s="1097"/>
      <c r="F897" s="1097"/>
      <c r="G897" s="1097"/>
      <c r="H897" s="1097"/>
    </row>
    <row r="898" spans="2:10" ht="10.5" customHeight="1" x14ac:dyDescent="0.2">
      <c r="B898" s="1097" t="s">
        <v>1117</v>
      </c>
      <c r="C898" s="1097"/>
      <c r="D898" s="1097"/>
      <c r="E898" s="1097"/>
      <c r="F898" s="1097"/>
      <c r="G898" s="1097"/>
      <c r="H898" s="1097"/>
    </row>
    <row r="899" spans="2:10" ht="10.5" customHeight="1" x14ac:dyDescent="0.2">
      <c r="B899" s="1097" t="s">
        <v>1118</v>
      </c>
      <c r="C899" s="1097"/>
      <c r="D899" s="1097"/>
      <c r="E899" s="1097"/>
      <c r="F899" s="1097"/>
      <c r="G899" s="1097"/>
      <c r="H899" s="1097"/>
    </row>
    <row r="900" spans="2:10" ht="10.5" customHeight="1" x14ac:dyDescent="0.2">
      <c r="B900" s="1097" t="s">
        <v>1119</v>
      </c>
      <c r="C900" s="1097"/>
      <c r="D900" s="1097"/>
      <c r="E900" s="1097"/>
      <c r="F900" s="1097"/>
      <c r="G900" s="1097"/>
      <c r="H900" s="1097"/>
    </row>
    <row r="901" spans="2:10" ht="10.5" customHeight="1" x14ac:dyDescent="0.2">
      <c r="B901" s="1097" t="s">
        <v>1120</v>
      </c>
      <c r="C901" s="1097"/>
      <c r="D901" s="1097"/>
      <c r="E901" s="1097"/>
      <c r="F901" s="1097"/>
      <c r="G901" s="1097"/>
      <c r="H901" s="1097"/>
    </row>
    <row r="902" spans="2:10" ht="10.5" customHeight="1" x14ac:dyDescent="0.2">
      <c r="B902" s="1891" t="s">
        <v>1231</v>
      </c>
      <c r="C902" s="1891"/>
      <c r="D902" s="1891"/>
      <c r="E902" s="1891"/>
      <c r="F902" s="1891"/>
      <c r="G902" s="1891"/>
      <c r="H902" s="1891"/>
    </row>
    <row r="903" spans="2:10" ht="10.5" customHeight="1" x14ac:dyDescent="0.2">
      <c r="B903" s="1102" t="s">
        <v>1121</v>
      </c>
      <c r="C903" s="1102"/>
      <c r="D903" s="1102"/>
      <c r="E903" s="1102"/>
      <c r="F903" s="1102"/>
      <c r="G903" s="1102"/>
      <c r="H903" s="1102"/>
    </row>
    <row r="904" spans="2:10" ht="10.5" customHeight="1" x14ac:dyDescent="0.2">
      <c r="B904" s="1102" t="s">
        <v>1122</v>
      </c>
      <c r="C904" s="1102"/>
      <c r="D904" s="1102"/>
      <c r="E904" s="1102"/>
      <c r="F904" s="1372"/>
      <c r="G904" s="1372"/>
      <c r="H904" s="1372"/>
    </row>
    <row r="905" spans="2:10" ht="10.5" customHeight="1" x14ac:dyDescent="0.2">
      <c r="B905" s="1372" t="s">
        <v>1621</v>
      </c>
      <c r="C905" s="1372"/>
      <c r="D905" s="1372"/>
      <c r="E905" s="1372"/>
      <c r="F905" s="1102"/>
      <c r="G905" s="1102"/>
      <c r="H905" s="1102"/>
    </row>
    <row r="906" spans="2:10" ht="10.5" customHeight="1" x14ac:dyDescent="0.2">
      <c r="B906" s="1097" t="s">
        <v>1115</v>
      </c>
      <c r="C906" s="1097"/>
      <c r="D906" s="1097"/>
      <c r="E906" s="1097"/>
      <c r="F906" s="1097"/>
      <c r="G906" s="1097"/>
      <c r="H906" s="1097"/>
    </row>
    <row r="907" spans="2:10" ht="10.5" customHeight="1" x14ac:dyDescent="0.2">
      <c r="B907" s="47"/>
      <c r="C907" s="49"/>
      <c r="D907" s="49"/>
      <c r="E907" s="49"/>
      <c r="F907" s="49"/>
      <c r="G907" s="49"/>
      <c r="H907" s="49"/>
      <c r="I907" s="49"/>
      <c r="J907" s="49"/>
    </row>
    <row r="908" spans="2:10" ht="10.5" customHeight="1" x14ac:dyDescent="0.2">
      <c r="B908" s="47"/>
      <c r="C908" s="47"/>
    </row>
    <row r="909" spans="2:10" ht="10.5" customHeight="1" x14ac:dyDescent="0.2">
      <c r="B909" s="47"/>
    </row>
    <row r="910" spans="2:10" ht="10.5" customHeight="1" x14ac:dyDescent="0.2">
      <c r="B910" s="47"/>
    </row>
    <row r="911" spans="2:10" ht="10.5" customHeight="1" x14ac:dyDescent="0.2">
      <c r="B911" s="47"/>
    </row>
    <row r="912" spans="2:10" ht="10.5" customHeight="1" x14ac:dyDescent="0.2">
      <c r="B912" s="47"/>
    </row>
    <row r="913" spans="2:10" ht="10.5" customHeight="1" x14ac:dyDescent="0.2">
      <c r="B913" s="47"/>
    </row>
    <row r="914" spans="2:10" ht="10.5" customHeight="1" x14ac:dyDescent="0.2">
      <c r="B914" s="47"/>
    </row>
    <row r="915" spans="2:10" ht="10.5" customHeight="1" x14ac:dyDescent="0.2">
      <c r="B915" s="47"/>
    </row>
    <row r="916" spans="2:10" ht="10.5" customHeight="1" x14ac:dyDescent="0.2">
      <c r="B916" s="47"/>
    </row>
    <row r="917" spans="2:10" ht="10.5" customHeight="1" x14ac:dyDescent="0.2">
      <c r="B917" s="47"/>
    </row>
    <row r="918" spans="2:10" ht="10.5" customHeight="1" x14ac:dyDescent="0.2">
      <c r="B918" s="47"/>
    </row>
    <row r="919" spans="2:10" ht="10.5" customHeight="1" x14ac:dyDescent="0.2">
      <c r="B919" s="47"/>
    </row>
    <row r="920" spans="2:10" ht="10.5" customHeight="1" x14ac:dyDescent="0.2">
      <c r="B920" s="47"/>
      <c r="G920" s="144">
        <v>48</v>
      </c>
    </row>
    <row r="921" spans="2:10" ht="10.5" customHeight="1" x14ac:dyDescent="0.2"/>
    <row r="922" spans="2:10" ht="11.45" customHeight="1" x14ac:dyDescent="0.2">
      <c r="B922" s="59" t="s">
        <v>1723</v>
      </c>
      <c r="D922" s="69"/>
    </row>
    <row r="923" spans="2:10" ht="11.45" customHeight="1" x14ac:dyDescent="0.2">
      <c r="B923" s="1763" t="s">
        <v>462</v>
      </c>
      <c r="C923" s="1787" t="s">
        <v>517</v>
      </c>
      <c r="D923" s="1788"/>
      <c r="E923" s="1788"/>
      <c r="F923" s="1788"/>
      <c r="G923" s="1788"/>
      <c r="H923" s="1788"/>
      <c r="I923" s="1788"/>
      <c r="J923" s="1789"/>
    </row>
    <row r="924" spans="2:10" ht="11.45" customHeight="1" x14ac:dyDescent="0.2">
      <c r="B924" s="1781"/>
      <c r="C924" s="1756" t="s">
        <v>255</v>
      </c>
      <c r="D924" s="1877" t="s">
        <v>729</v>
      </c>
      <c r="E924" s="1787" t="s">
        <v>925</v>
      </c>
      <c r="F924" s="1789"/>
      <c r="G924" s="1787" t="s">
        <v>404</v>
      </c>
      <c r="H924" s="1789"/>
      <c r="I924" s="1787" t="s">
        <v>104</v>
      </c>
      <c r="J924" s="1789"/>
    </row>
    <row r="925" spans="2:10" ht="22.5" customHeight="1" x14ac:dyDescent="0.2">
      <c r="B925" s="1781"/>
      <c r="C925" s="1757"/>
      <c r="D925" s="1896"/>
      <c r="E925" s="276" t="s">
        <v>407</v>
      </c>
      <c r="F925" s="260" t="s">
        <v>408</v>
      </c>
      <c r="G925" s="260" t="s">
        <v>407</v>
      </c>
      <c r="H925" s="260" t="s">
        <v>408</v>
      </c>
      <c r="I925" s="260" t="s">
        <v>407</v>
      </c>
      <c r="J925" s="260" t="s">
        <v>408</v>
      </c>
    </row>
    <row r="926" spans="2:10" ht="11.45" customHeight="1" x14ac:dyDescent="0.2">
      <c r="B926" s="1764"/>
      <c r="C926" s="286" t="s">
        <v>1092</v>
      </c>
      <c r="D926" s="248" t="s">
        <v>441</v>
      </c>
      <c r="E926" s="397" t="s">
        <v>1092</v>
      </c>
      <c r="F926" s="397" t="s">
        <v>795</v>
      </c>
      <c r="G926" s="397" t="s">
        <v>1092</v>
      </c>
      <c r="H926" s="397" t="s">
        <v>795</v>
      </c>
      <c r="I926" s="397" t="s">
        <v>1092</v>
      </c>
      <c r="J926" s="397" t="s">
        <v>795</v>
      </c>
    </row>
    <row r="927" spans="2:10" ht="10.5" customHeight="1" x14ac:dyDescent="0.2">
      <c r="B927" s="278" t="s">
        <v>682</v>
      </c>
      <c r="C927" s="518">
        <v>160911</v>
      </c>
      <c r="D927" s="309">
        <v>49946</v>
      </c>
      <c r="E927" s="518">
        <v>20669</v>
      </c>
      <c r="F927" s="518">
        <v>1128</v>
      </c>
      <c r="G927" s="518">
        <v>133970</v>
      </c>
      <c r="H927" s="477">
        <v>176.06</v>
      </c>
      <c r="I927" s="526">
        <v>3716</v>
      </c>
      <c r="J927" s="489">
        <v>1102.02</v>
      </c>
    </row>
    <row r="928" spans="2:10" ht="10.5" customHeight="1" x14ac:dyDescent="0.2">
      <c r="B928" s="278" t="s">
        <v>683</v>
      </c>
      <c r="C928" s="518">
        <v>164002</v>
      </c>
      <c r="D928" s="309">
        <v>58525</v>
      </c>
      <c r="E928" s="518">
        <v>20660</v>
      </c>
      <c r="F928" s="518">
        <v>1201</v>
      </c>
      <c r="G928" s="518">
        <v>137426</v>
      </c>
      <c r="H928" s="477">
        <v>217.05</v>
      </c>
      <c r="I928" s="526">
        <v>3396</v>
      </c>
      <c r="J928" s="489">
        <v>1481.46</v>
      </c>
    </row>
    <row r="929" spans="1:10" ht="10.5" customHeight="1" x14ac:dyDescent="0.2">
      <c r="B929" s="278" t="s">
        <v>397</v>
      </c>
      <c r="C929" s="518">
        <v>163809</v>
      </c>
      <c r="D929" s="309">
        <v>61836</v>
      </c>
      <c r="E929" s="518">
        <v>19130</v>
      </c>
      <c r="F929" s="518">
        <v>1309</v>
      </c>
      <c r="G929" s="518">
        <v>140400</v>
      </c>
      <c r="H929" s="477">
        <v>242.89</v>
      </c>
      <c r="I929" s="526">
        <v>1947</v>
      </c>
      <c r="J929" s="489">
        <v>1976.34</v>
      </c>
    </row>
    <row r="930" spans="1:10" ht="10.5" customHeight="1" x14ac:dyDescent="0.2">
      <c r="B930" s="278" t="s">
        <v>398</v>
      </c>
      <c r="C930" s="518">
        <v>120118</v>
      </c>
      <c r="D930" s="309">
        <v>49749</v>
      </c>
      <c r="E930" s="518">
        <v>22750</v>
      </c>
      <c r="F930" s="518">
        <v>1203</v>
      </c>
      <c r="G930" s="518">
        <v>92234</v>
      </c>
      <c r="H930" s="477">
        <v>206.31</v>
      </c>
      <c r="I930" s="526">
        <v>2359</v>
      </c>
      <c r="J930" s="489">
        <v>1960.92</v>
      </c>
    </row>
    <row r="931" spans="1:10" ht="10.5" customHeight="1" x14ac:dyDescent="0.2">
      <c r="B931" s="278" t="s">
        <v>399</v>
      </c>
      <c r="C931" s="518">
        <v>118739</v>
      </c>
      <c r="D931" s="309">
        <v>50888</v>
      </c>
      <c r="E931" s="518">
        <v>22561</v>
      </c>
      <c r="F931" s="518">
        <v>1326</v>
      </c>
      <c r="G931" s="518">
        <v>90483</v>
      </c>
      <c r="H931" s="477">
        <v>164.86</v>
      </c>
      <c r="I931" s="526">
        <v>2942</v>
      </c>
      <c r="J931" s="489">
        <v>2527.11</v>
      </c>
    </row>
    <row r="932" spans="1:10" ht="10.5" customHeight="1" x14ac:dyDescent="0.2">
      <c r="B932" s="278"/>
      <c r="C932" s="518"/>
      <c r="D932" s="309"/>
      <c r="E932" s="518"/>
      <c r="F932" s="518"/>
      <c r="G932" s="518"/>
      <c r="H932" s="477"/>
      <c r="I932" s="526"/>
      <c r="J932" s="489"/>
    </row>
    <row r="933" spans="1:10" ht="10.5" customHeight="1" x14ac:dyDescent="0.2">
      <c r="B933" s="278" t="s">
        <v>280</v>
      </c>
      <c r="C933" s="518">
        <v>124058</v>
      </c>
      <c r="D933" s="309">
        <v>62028</v>
      </c>
      <c r="E933" s="518">
        <v>23375</v>
      </c>
      <c r="F933" s="518">
        <v>1422</v>
      </c>
      <c r="G933" s="518">
        <v>94432</v>
      </c>
      <c r="H933" s="477">
        <v>211.63</v>
      </c>
      <c r="I933" s="526">
        <v>3400</v>
      </c>
      <c r="J933" s="489">
        <v>3044.99</v>
      </c>
    </row>
    <row r="934" spans="1:10" ht="10.5" customHeight="1" x14ac:dyDescent="0.2">
      <c r="B934" s="278" t="s">
        <v>281</v>
      </c>
      <c r="C934" s="518">
        <v>134902</v>
      </c>
      <c r="D934" s="309">
        <v>75069</v>
      </c>
      <c r="E934" s="518">
        <v>19697</v>
      </c>
      <c r="F934" s="518">
        <v>1794</v>
      </c>
      <c r="G934" s="518">
        <v>108499</v>
      </c>
      <c r="H934" s="477">
        <v>279.66000000000003</v>
      </c>
      <c r="I934" s="526">
        <v>4305</v>
      </c>
      <c r="J934" s="489">
        <v>2560.1</v>
      </c>
    </row>
    <row r="935" spans="1:10" ht="10.5" customHeight="1" x14ac:dyDescent="0.2">
      <c r="B935" s="278" t="s">
        <v>282</v>
      </c>
      <c r="C935" s="518">
        <v>146539</v>
      </c>
      <c r="D935" s="309">
        <v>89811</v>
      </c>
      <c r="E935" s="518">
        <v>23784</v>
      </c>
      <c r="F935" s="518">
        <v>1874</v>
      </c>
      <c r="G935" s="518">
        <v>115551</v>
      </c>
      <c r="H935" s="477">
        <v>326.7</v>
      </c>
      <c r="I935" s="526">
        <v>4303</v>
      </c>
      <c r="J935" s="489">
        <v>2218.33</v>
      </c>
    </row>
    <row r="936" spans="1:10" ht="10.5" customHeight="1" x14ac:dyDescent="0.2">
      <c r="B936" s="278" t="s">
        <v>283</v>
      </c>
      <c r="C936" s="518">
        <v>146788</v>
      </c>
      <c r="D936" s="309">
        <v>110968</v>
      </c>
      <c r="E936" s="518">
        <v>18166</v>
      </c>
      <c r="F936" s="518">
        <v>2798</v>
      </c>
      <c r="G936" s="518">
        <v>121569</v>
      </c>
      <c r="H936" s="477">
        <v>361.7</v>
      </c>
      <c r="I936" s="526">
        <v>4837</v>
      </c>
      <c r="J936" s="489">
        <v>3830.69</v>
      </c>
    </row>
    <row r="937" spans="1:10" ht="10.5" customHeight="1" x14ac:dyDescent="0.2">
      <c r="A937" s="146"/>
      <c r="B937" s="278" t="s">
        <v>239</v>
      </c>
      <c r="C937" s="518">
        <v>160216</v>
      </c>
      <c r="D937" s="309">
        <v>108547</v>
      </c>
      <c r="E937" s="518">
        <v>25981</v>
      </c>
      <c r="F937" s="518">
        <v>1873</v>
      </c>
      <c r="G937" s="518">
        <v>125619</v>
      </c>
      <c r="H937" s="477">
        <v>345.78</v>
      </c>
      <c r="I937" s="526">
        <v>5448</v>
      </c>
      <c r="J937" s="489">
        <v>3431.27</v>
      </c>
    </row>
    <row r="938" spans="1:10" ht="10.5" customHeight="1" x14ac:dyDescent="0.2">
      <c r="A938" s="146"/>
      <c r="B938" s="278"/>
      <c r="C938" s="518"/>
      <c r="D938" s="309"/>
      <c r="E938" s="518"/>
      <c r="F938" s="518"/>
      <c r="G938" s="518"/>
      <c r="H938" s="477"/>
      <c r="I938" s="526"/>
      <c r="J938" s="489"/>
    </row>
    <row r="939" spans="1:10" ht="10.5" customHeight="1" x14ac:dyDescent="0.2">
      <c r="B939" s="462" t="s">
        <v>284</v>
      </c>
      <c r="C939" s="518">
        <v>159921</v>
      </c>
      <c r="D939" s="309">
        <v>106362</v>
      </c>
      <c r="E939" s="518">
        <v>23677</v>
      </c>
      <c r="F939" s="518">
        <v>2055</v>
      </c>
      <c r="G939" s="518">
        <v>127748</v>
      </c>
      <c r="H939" s="477">
        <v>291.33999999999997</v>
      </c>
      <c r="I939" s="526">
        <v>5606</v>
      </c>
      <c r="J939" s="489">
        <v>4057.98</v>
      </c>
    </row>
    <row r="940" spans="1:10" ht="10.5" customHeight="1" x14ac:dyDescent="0.2">
      <c r="B940" s="462" t="s">
        <v>285</v>
      </c>
      <c r="C940" s="524">
        <v>167720</v>
      </c>
      <c r="D940" s="551">
        <v>123427</v>
      </c>
      <c r="E940" s="524">
        <v>23861</v>
      </c>
      <c r="F940" s="524">
        <v>2176</v>
      </c>
      <c r="G940" s="524">
        <v>136473</v>
      </c>
      <c r="H940" s="479">
        <v>346.19</v>
      </c>
      <c r="I940" s="519">
        <v>4475</v>
      </c>
      <c r="J940" s="490">
        <v>5957.15</v>
      </c>
    </row>
    <row r="941" spans="1:10" ht="10.5" customHeight="1" x14ac:dyDescent="0.2">
      <c r="B941" s="278" t="s">
        <v>238</v>
      </c>
      <c r="C941" s="524">
        <v>176490</v>
      </c>
      <c r="D941" s="551">
        <v>157735</v>
      </c>
      <c r="E941" s="524">
        <v>21530</v>
      </c>
      <c r="F941" s="524">
        <v>2810</v>
      </c>
      <c r="G941" s="524">
        <v>148476</v>
      </c>
      <c r="H941" s="479">
        <v>536.02</v>
      </c>
      <c r="I941" s="519">
        <v>3857</v>
      </c>
      <c r="J941" s="490">
        <v>5300.49</v>
      </c>
    </row>
    <row r="942" spans="1:10" ht="10.5" customHeight="1" x14ac:dyDescent="0.2">
      <c r="B942" s="278" t="s">
        <v>638</v>
      </c>
      <c r="C942" s="524">
        <v>160820</v>
      </c>
      <c r="D942" s="551">
        <v>142286</v>
      </c>
      <c r="E942" s="524">
        <v>20582</v>
      </c>
      <c r="F942" s="524">
        <v>3254</v>
      </c>
      <c r="G942" s="524">
        <v>133973</v>
      </c>
      <c r="H942" s="479">
        <v>422.4</v>
      </c>
      <c r="I942" s="519">
        <v>3752</v>
      </c>
      <c r="J942" s="490">
        <v>5815.95</v>
      </c>
    </row>
    <row r="943" spans="1:10" ht="10.5" customHeight="1" x14ac:dyDescent="0.2">
      <c r="B943" s="278" t="s">
        <v>666</v>
      </c>
      <c r="C943" s="524">
        <v>166463</v>
      </c>
      <c r="D943" s="551">
        <v>149616</v>
      </c>
      <c r="E943" s="524">
        <v>26212</v>
      </c>
      <c r="F943" s="524">
        <v>2678</v>
      </c>
      <c r="G943" s="524">
        <v>133373</v>
      </c>
      <c r="H943" s="479">
        <v>465.88</v>
      </c>
      <c r="I943" s="519">
        <v>3681</v>
      </c>
      <c r="J943" s="490">
        <v>5577.44</v>
      </c>
    </row>
    <row r="944" spans="1:10" ht="10.5" customHeight="1" x14ac:dyDescent="0.2">
      <c r="B944" s="278"/>
      <c r="C944" s="524"/>
      <c r="D944" s="551"/>
      <c r="E944" s="524"/>
      <c r="F944" s="524"/>
      <c r="G944" s="524"/>
      <c r="H944" s="479"/>
      <c r="I944" s="519"/>
      <c r="J944" s="490"/>
    </row>
    <row r="945" spans="2:10" ht="10.5" customHeight="1" x14ac:dyDescent="0.2">
      <c r="B945" s="278" t="s">
        <v>444</v>
      </c>
      <c r="C945" s="524">
        <v>166139</v>
      </c>
      <c r="D945" s="309">
        <v>155379</v>
      </c>
      <c r="E945" s="524">
        <v>25733</v>
      </c>
      <c r="F945" s="524">
        <v>2814</v>
      </c>
      <c r="G945" s="524">
        <v>133574</v>
      </c>
      <c r="H945" s="479">
        <v>474.15</v>
      </c>
      <c r="I945" s="519">
        <v>3692</v>
      </c>
      <c r="J945" s="490">
        <v>6226.32</v>
      </c>
    </row>
    <row r="946" spans="2:10" ht="10.5" customHeight="1" x14ac:dyDescent="0.2">
      <c r="B946" s="278" t="s">
        <v>332</v>
      </c>
      <c r="C946" s="524">
        <v>160088</v>
      </c>
      <c r="D946" s="309">
        <v>158491</v>
      </c>
      <c r="E946" s="524">
        <v>24064</v>
      </c>
      <c r="F946" s="524">
        <v>3214</v>
      </c>
      <c r="G946" s="524">
        <v>128727</v>
      </c>
      <c r="H946" s="479">
        <v>424.4</v>
      </c>
      <c r="I946" s="519">
        <v>4362</v>
      </c>
      <c r="J946" s="490">
        <v>6901.22</v>
      </c>
    </row>
    <row r="947" spans="2:10" ht="10.5" customHeight="1" x14ac:dyDescent="0.2">
      <c r="B947" s="280">
        <v>39295</v>
      </c>
      <c r="C947" s="524">
        <v>144791</v>
      </c>
      <c r="D947" s="309">
        <v>161768</v>
      </c>
      <c r="E947" s="524">
        <v>23529</v>
      </c>
      <c r="F947" s="524">
        <v>3635</v>
      </c>
      <c r="G947" s="524">
        <v>115247</v>
      </c>
      <c r="H947" s="479">
        <v>490.92</v>
      </c>
      <c r="I947" s="519">
        <v>3146</v>
      </c>
      <c r="J947" s="490">
        <v>7511.3</v>
      </c>
    </row>
    <row r="948" spans="2:10" ht="10.5" customHeight="1" x14ac:dyDescent="0.2">
      <c r="B948" s="280">
        <v>39692</v>
      </c>
      <c r="C948" s="524">
        <v>117445</v>
      </c>
      <c r="D948" s="309">
        <v>165030</v>
      </c>
      <c r="E948" s="524">
        <v>22861</v>
      </c>
      <c r="F948" s="524">
        <v>3699</v>
      </c>
      <c r="G948" s="524">
        <v>89218</v>
      </c>
      <c r="H948" s="479">
        <v>693.18</v>
      </c>
      <c r="I948" s="519">
        <v>2576</v>
      </c>
      <c r="J948" s="489">
        <v>8750.66</v>
      </c>
    </row>
    <row r="949" spans="2:10" ht="10.5" customHeight="1" x14ac:dyDescent="0.2">
      <c r="B949" s="280">
        <v>40087</v>
      </c>
      <c r="C949" s="524">
        <v>110246</v>
      </c>
      <c r="D949" s="309">
        <v>174448</v>
      </c>
      <c r="E949" s="524">
        <v>20910</v>
      </c>
      <c r="F949" s="524">
        <v>4133</v>
      </c>
      <c r="G949" s="524">
        <v>81516</v>
      </c>
      <c r="H949" s="479">
        <v>759.21</v>
      </c>
      <c r="I949" s="519">
        <v>5268</v>
      </c>
      <c r="J949" s="490">
        <v>5721.84</v>
      </c>
    </row>
    <row r="950" spans="2:10" ht="10.5" customHeight="1" x14ac:dyDescent="0.2">
      <c r="B950" s="280"/>
      <c r="C950" s="524"/>
      <c r="D950" s="309"/>
      <c r="E950" s="524"/>
      <c r="F950" s="524"/>
      <c r="G950" s="524"/>
      <c r="H950" s="479"/>
      <c r="I950" s="519"/>
      <c r="J950" s="489"/>
    </row>
    <row r="951" spans="2:10" ht="10.5" customHeight="1" x14ac:dyDescent="0.2">
      <c r="B951" s="299" t="s">
        <v>290</v>
      </c>
      <c r="C951" s="524">
        <v>98511</v>
      </c>
      <c r="D951" s="309">
        <v>183546</v>
      </c>
      <c r="E951" s="524">
        <v>22053</v>
      </c>
      <c r="F951" s="524">
        <v>4705</v>
      </c>
      <c r="G951" s="524">
        <v>71825</v>
      </c>
      <c r="H951" s="479">
        <v>894.97</v>
      </c>
      <c r="I951" s="519">
        <v>1943</v>
      </c>
      <c r="J951" s="490">
        <v>10447.719999999999</v>
      </c>
    </row>
    <row r="952" spans="2:10" ht="10.5" customHeight="1" x14ac:dyDescent="0.2">
      <c r="B952" s="299" t="s">
        <v>293</v>
      </c>
      <c r="C952" s="524">
        <v>108699</v>
      </c>
      <c r="D952" s="309">
        <v>172258</v>
      </c>
      <c r="E952" s="524">
        <v>21978</v>
      </c>
      <c r="F952" s="524">
        <v>4495</v>
      </c>
      <c r="G952" s="524">
        <v>81753</v>
      </c>
      <c r="H952" s="479">
        <v>652.55999999999995</v>
      </c>
      <c r="I952" s="519">
        <v>2286</v>
      </c>
      <c r="J952" s="489">
        <v>10800.44</v>
      </c>
    </row>
    <row r="953" spans="2:10" ht="10.5" customHeight="1" x14ac:dyDescent="0.2">
      <c r="B953" s="299" t="s">
        <v>1153</v>
      </c>
      <c r="C953" s="524">
        <v>96844</v>
      </c>
      <c r="D953" s="309">
        <v>185308</v>
      </c>
      <c r="E953" s="524">
        <v>23236</v>
      </c>
      <c r="F953" s="524">
        <v>4811</v>
      </c>
      <c r="G953" s="524">
        <v>68522</v>
      </c>
      <c r="H953" s="479">
        <v>758.15</v>
      </c>
      <c r="I953" s="519">
        <v>2251</v>
      </c>
      <c r="J953" s="489">
        <v>11889.13</v>
      </c>
    </row>
    <row r="954" spans="2:10" ht="10.5" customHeight="1" x14ac:dyDescent="0.2">
      <c r="B954" s="299" t="s">
        <v>1189</v>
      </c>
      <c r="C954" s="524">
        <v>96740</v>
      </c>
      <c r="D954" s="309">
        <v>195616</v>
      </c>
      <c r="E954" s="524">
        <v>23793</v>
      </c>
      <c r="F954" s="524">
        <v>4959</v>
      </c>
      <c r="G954" s="524">
        <v>67743</v>
      </c>
      <c r="H954" s="479" t="s">
        <v>1484</v>
      </c>
      <c r="I954" s="519">
        <v>2303</v>
      </c>
      <c r="J954" s="489" t="s">
        <v>1626</v>
      </c>
    </row>
    <row r="955" spans="2:10" ht="10.5" customHeight="1" x14ac:dyDescent="0.2">
      <c r="B955" s="299" t="s">
        <v>1190</v>
      </c>
      <c r="C955" s="524">
        <v>95867</v>
      </c>
      <c r="D955" s="309">
        <v>220034</v>
      </c>
      <c r="E955" s="524">
        <v>23005</v>
      </c>
      <c r="F955" s="524">
        <v>5069</v>
      </c>
      <c r="G955" s="524">
        <v>68076</v>
      </c>
      <c r="H955" s="479" t="s">
        <v>1629</v>
      </c>
      <c r="I955" s="519">
        <v>1978</v>
      </c>
      <c r="J955" s="489" t="s">
        <v>1627</v>
      </c>
    </row>
    <row r="956" spans="2:10" ht="10.5" customHeight="1" x14ac:dyDescent="0.2">
      <c r="B956" s="299"/>
      <c r="C956" s="524"/>
      <c r="D956" s="309"/>
      <c r="E956" s="524"/>
      <c r="F956" s="524"/>
      <c r="G956" s="524"/>
      <c r="H956" s="479"/>
      <c r="I956" s="519"/>
      <c r="J956" s="489"/>
    </row>
    <row r="957" spans="2:10" ht="10.5" customHeight="1" x14ac:dyDescent="0.2">
      <c r="B957" s="299" t="s">
        <v>1230</v>
      </c>
      <c r="C957" s="524">
        <v>105022</v>
      </c>
      <c r="D957" s="309">
        <v>362648</v>
      </c>
      <c r="E957" s="524">
        <v>21900</v>
      </c>
      <c r="F957" s="524">
        <v>7470</v>
      </c>
      <c r="G957" s="524">
        <v>78844</v>
      </c>
      <c r="H957" s="479" t="s">
        <v>1326</v>
      </c>
      <c r="I957" s="519">
        <v>1605</v>
      </c>
      <c r="J957" s="489" t="s">
        <v>1628</v>
      </c>
    </row>
    <row r="958" spans="2:10" ht="10.5" customHeight="1" x14ac:dyDescent="0.2">
      <c r="B958" s="299" t="s">
        <v>1250</v>
      </c>
      <c r="C958" s="524">
        <v>88776</v>
      </c>
      <c r="D958" s="309">
        <v>311920</v>
      </c>
      <c r="E958" s="524">
        <v>20407</v>
      </c>
      <c r="F958" s="524">
        <v>8279</v>
      </c>
      <c r="G958" s="524">
        <v>64115</v>
      </c>
      <c r="H958" s="479" t="s">
        <v>1485</v>
      </c>
      <c r="I958" s="519">
        <v>1764</v>
      </c>
      <c r="J958" s="489" t="s">
        <v>1486</v>
      </c>
    </row>
    <row r="959" spans="2:10" ht="10.5" customHeight="1" x14ac:dyDescent="0.2">
      <c r="B959" s="299" t="s">
        <v>1305</v>
      </c>
      <c r="C959" s="524">
        <v>10431</v>
      </c>
      <c r="D959" s="309">
        <v>247642</v>
      </c>
      <c r="E959" s="524">
        <v>27833</v>
      </c>
      <c r="F959" s="524">
        <v>5565</v>
      </c>
      <c r="G959" s="524">
        <v>71436</v>
      </c>
      <c r="H959" s="479" t="s">
        <v>1487</v>
      </c>
      <c r="I959" s="519">
        <v>1638</v>
      </c>
      <c r="J959" s="489">
        <v>14563.16</v>
      </c>
    </row>
    <row r="960" spans="2:10" ht="10.5" customHeight="1" x14ac:dyDescent="0.2">
      <c r="B960" s="299" t="s">
        <v>1332</v>
      </c>
      <c r="C960" s="524">
        <v>115507</v>
      </c>
      <c r="D960" s="309">
        <v>253069</v>
      </c>
      <c r="E960" s="524">
        <v>23703</v>
      </c>
      <c r="F960" s="524">
        <v>6420</v>
      </c>
      <c r="G960" s="524">
        <v>87181</v>
      </c>
      <c r="H960" s="479">
        <v>941.41</v>
      </c>
      <c r="I960" s="519">
        <v>1733</v>
      </c>
      <c r="J960" s="489">
        <v>14932.08</v>
      </c>
    </row>
    <row r="961" spans="1:10" ht="10.5" customHeight="1" x14ac:dyDescent="0.2">
      <c r="A961" s="55"/>
      <c r="B961" s="300" t="s">
        <v>1857</v>
      </c>
      <c r="C961" s="525">
        <v>119204</v>
      </c>
      <c r="D961" s="552">
        <v>336076</v>
      </c>
      <c r="E961" s="525">
        <v>25426</v>
      </c>
      <c r="F961" s="525">
        <v>8078</v>
      </c>
      <c r="G961" s="525">
        <v>91062</v>
      </c>
      <c r="H961" s="487">
        <v>1219.3399999999999</v>
      </c>
      <c r="I961" s="520">
        <v>1300</v>
      </c>
      <c r="J961" s="491">
        <v>15956.01</v>
      </c>
    </row>
    <row r="962" spans="1:10" ht="6" customHeight="1" x14ac:dyDescent="0.2">
      <c r="A962" s="58"/>
      <c r="B962" s="1103"/>
      <c r="C962" s="531"/>
      <c r="D962" s="1169"/>
      <c r="E962" s="531"/>
      <c r="F962" s="531"/>
      <c r="G962" s="531"/>
      <c r="H962" s="748"/>
      <c r="I962" s="1163"/>
      <c r="J962" s="927"/>
    </row>
    <row r="963" spans="1:10" ht="10.5" customHeight="1" x14ac:dyDescent="0.2">
      <c r="B963" s="1097" t="s">
        <v>1852</v>
      </c>
      <c r="C963" s="1097"/>
      <c r="D963" s="1097"/>
      <c r="E963" s="1097"/>
      <c r="F963" s="1097"/>
      <c r="G963" s="1097"/>
      <c r="H963" s="1097"/>
    </row>
    <row r="964" spans="1:10" ht="10.5" customHeight="1" x14ac:dyDescent="0.2">
      <c r="B964" s="1097" t="s">
        <v>1118</v>
      </c>
      <c r="C964" s="1097"/>
      <c r="D964" s="1097"/>
      <c r="E964" s="1097"/>
      <c r="F964" s="1097"/>
      <c r="G964" s="1097"/>
      <c r="H964" s="1097"/>
    </row>
    <row r="965" spans="1:10" ht="10.5" customHeight="1" x14ac:dyDescent="0.2">
      <c r="B965" s="1097" t="s">
        <v>1119</v>
      </c>
      <c r="C965" s="1097"/>
      <c r="D965" s="1097"/>
      <c r="E965" s="1097"/>
      <c r="F965" s="1097"/>
      <c r="G965" s="1097"/>
      <c r="H965" s="1097"/>
    </row>
    <row r="966" spans="1:10" ht="10.5" customHeight="1" x14ac:dyDescent="0.2">
      <c r="B966" s="1097" t="s">
        <v>1120</v>
      </c>
      <c r="C966" s="1097"/>
      <c r="D966" s="1097"/>
      <c r="E966" s="1097"/>
      <c r="F966" s="1097"/>
      <c r="G966" s="1097"/>
      <c r="H966" s="1097"/>
    </row>
    <row r="967" spans="1:10" ht="10.5" customHeight="1" x14ac:dyDescent="0.2">
      <c r="B967" s="1891" t="s">
        <v>1231</v>
      </c>
      <c r="C967" s="1891"/>
      <c r="D967" s="1891"/>
      <c r="E967" s="1891"/>
      <c r="F967" s="1891"/>
      <c r="G967" s="1891"/>
      <c r="H967" s="1891"/>
    </row>
    <row r="968" spans="1:10" ht="10.5" customHeight="1" x14ac:dyDescent="0.2">
      <c r="B968" s="1102" t="s">
        <v>1121</v>
      </c>
      <c r="C968" s="1102"/>
      <c r="D968" s="1102"/>
      <c r="E968" s="1102"/>
      <c r="F968" s="1102"/>
      <c r="G968" s="1102"/>
      <c r="H968" s="1102"/>
    </row>
    <row r="969" spans="1:10" ht="10.5" customHeight="1" x14ac:dyDescent="0.2">
      <c r="B969" s="1102" t="s">
        <v>1122</v>
      </c>
      <c r="C969" s="1102"/>
      <c r="D969" s="1102"/>
      <c r="E969" s="1102"/>
      <c r="F969" s="1372"/>
      <c r="G969" s="1372"/>
      <c r="H969" s="1372"/>
    </row>
    <row r="970" spans="1:10" ht="10.5" customHeight="1" x14ac:dyDescent="0.2">
      <c r="B970" s="1372" t="s">
        <v>1621</v>
      </c>
      <c r="C970" s="1372"/>
      <c r="D970" s="1372"/>
      <c r="E970" s="1372"/>
      <c r="F970" s="1102"/>
      <c r="G970" s="1102"/>
      <c r="H970" s="1102"/>
    </row>
    <row r="971" spans="1:10" ht="10.5" customHeight="1" x14ac:dyDescent="0.2">
      <c r="B971" s="1097" t="s">
        <v>1115</v>
      </c>
      <c r="C971" s="1097"/>
      <c r="D971" s="1097"/>
      <c r="E971" s="1097"/>
      <c r="F971" s="1097"/>
      <c r="G971" s="1097"/>
      <c r="H971" s="1097"/>
    </row>
    <row r="972" spans="1:10" ht="10.5" customHeight="1" x14ac:dyDescent="0.2">
      <c r="B972" s="47"/>
      <c r="C972" s="50"/>
      <c r="D972" s="50"/>
      <c r="E972" s="50"/>
      <c r="F972" s="50"/>
      <c r="G972" s="50"/>
      <c r="H972" s="50"/>
      <c r="I972" s="50"/>
      <c r="J972" s="50"/>
    </row>
    <row r="973" spans="1:10" ht="10.5" customHeight="1" x14ac:dyDescent="0.2">
      <c r="B973" s="47"/>
    </row>
    <row r="974" spans="1:10" ht="10.5" customHeight="1" x14ac:dyDescent="0.2">
      <c r="B974" s="47"/>
    </row>
    <row r="975" spans="1:10" ht="10.5" customHeight="1" x14ac:dyDescent="0.2">
      <c r="B975" s="47"/>
    </row>
    <row r="976" spans="1:10" ht="10.5" customHeight="1" x14ac:dyDescent="0.2">
      <c r="B976" s="47"/>
    </row>
    <row r="977" spans="2:9" ht="10.5" customHeight="1" x14ac:dyDescent="0.2">
      <c r="B977" s="47"/>
    </row>
    <row r="978" spans="2:9" ht="10.5" customHeight="1" x14ac:dyDescent="0.2">
      <c r="B978" s="47"/>
    </row>
    <row r="979" spans="2:9" ht="10.5" customHeight="1" x14ac:dyDescent="0.2">
      <c r="B979" s="47"/>
    </row>
    <row r="980" spans="2:9" ht="10.5" customHeight="1" x14ac:dyDescent="0.2">
      <c r="B980" s="47"/>
    </row>
    <row r="981" spans="2:9" ht="10.5" customHeight="1" x14ac:dyDescent="0.2">
      <c r="B981" s="47"/>
    </row>
    <row r="982" spans="2:9" ht="10.5" customHeight="1" x14ac:dyDescent="0.2">
      <c r="B982" s="47"/>
    </row>
    <row r="983" spans="2:9" ht="10.5" customHeight="1" x14ac:dyDescent="0.2">
      <c r="B983" s="47"/>
    </row>
    <row r="984" spans="2:9" ht="10.5" customHeight="1" x14ac:dyDescent="0.2">
      <c r="B984" s="47"/>
    </row>
    <row r="985" spans="2:9" ht="10.5" customHeight="1" x14ac:dyDescent="0.2">
      <c r="B985" s="47"/>
      <c r="G985" s="144">
        <v>49</v>
      </c>
    </row>
    <row r="986" spans="2:9" ht="10.5" customHeight="1" x14ac:dyDescent="0.2"/>
    <row r="987" spans="2:9" ht="11.45" customHeight="1" x14ac:dyDescent="0.2">
      <c r="B987" s="59" t="s">
        <v>1724</v>
      </c>
      <c r="D987" s="69"/>
    </row>
    <row r="988" spans="2:9" ht="11.25" customHeight="1" x14ac:dyDescent="0.2">
      <c r="B988" s="1763" t="s">
        <v>1275</v>
      </c>
      <c r="C988" s="1756" t="s">
        <v>255</v>
      </c>
      <c r="D988" s="1756" t="s">
        <v>729</v>
      </c>
      <c r="E988" s="1787" t="s">
        <v>934</v>
      </c>
      <c r="F988" s="1789"/>
      <c r="G988" s="1787" t="s">
        <v>104</v>
      </c>
      <c r="H988" s="1789"/>
      <c r="I988" s="1756" t="s">
        <v>404</v>
      </c>
    </row>
    <row r="989" spans="2:9" ht="22.5" customHeight="1" x14ac:dyDescent="0.2">
      <c r="B989" s="1781"/>
      <c r="C989" s="1757"/>
      <c r="D989" s="1757"/>
      <c r="E989" s="244" t="s">
        <v>407</v>
      </c>
      <c r="F989" s="260" t="s">
        <v>408</v>
      </c>
      <c r="G989" s="260" t="s">
        <v>407</v>
      </c>
      <c r="H989" s="260" t="s">
        <v>409</v>
      </c>
      <c r="I989" s="1757"/>
    </row>
    <row r="990" spans="2:9" ht="11.45" customHeight="1" x14ac:dyDescent="0.2">
      <c r="B990" s="1764"/>
      <c r="C990" s="286" t="s">
        <v>1092</v>
      </c>
      <c r="D990" s="286" t="s">
        <v>441</v>
      </c>
      <c r="E990" s="397" t="s">
        <v>1092</v>
      </c>
      <c r="F990" s="397" t="s">
        <v>795</v>
      </c>
      <c r="G990" s="397" t="s">
        <v>1092</v>
      </c>
      <c r="H990" s="397" t="s">
        <v>795</v>
      </c>
      <c r="I990" s="397" t="s">
        <v>1092</v>
      </c>
    </row>
    <row r="991" spans="2:9" ht="10.5" customHeight="1" x14ac:dyDescent="0.2">
      <c r="B991" s="278" t="s">
        <v>677</v>
      </c>
      <c r="C991" s="457">
        <v>467579</v>
      </c>
      <c r="D991" s="384">
        <v>178436</v>
      </c>
      <c r="E991" s="457">
        <v>74251</v>
      </c>
      <c r="F991" s="457">
        <v>345</v>
      </c>
      <c r="G991" s="457">
        <v>265661</v>
      </c>
      <c r="H991" s="489">
        <v>579.98</v>
      </c>
      <c r="I991" s="464">
        <v>140300</v>
      </c>
    </row>
    <row r="992" spans="2:9" ht="10.5" customHeight="1" x14ac:dyDescent="0.2">
      <c r="B992" s="278" t="s">
        <v>678</v>
      </c>
      <c r="C992" s="457">
        <v>463939</v>
      </c>
      <c r="D992" s="384">
        <v>177937</v>
      </c>
      <c r="E992" s="457">
        <v>79087</v>
      </c>
      <c r="F992" s="457">
        <v>384</v>
      </c>
      <c r="G992" s="457">
        <v>282122</v>
      </c>
      <c r="H992" s="489">
        <v>537.73</v>
      </c>
      <c r="I992" s="464">
        <v>109200</v>
      </c>
    </row>
    <row r="993" spans="2:9" ht="10.5" customHeight="1" x14ac:dyDescent="0.2">
      <c r="B993" s="278" t="s">
        <v>679</v>
      </c>
      <c r="C993" s="457">
        <v>549256</v>
      </c>
      <c r="D993" s="384">
        <v>181643</v>
      </c>
      <c r="E993" s="457">
        <v>84658</v>
      </c>
      <c r="F993" s="457">
        <v>405</v>
      </c>
      <c r="G993" s="457">
        <v>302511</v>
      </c>
      <c r="H993" s="489">
        <v>491.02</v>
      </c>
      <c r="I993" s="464">
        <v>174100</v>
      </c>
    </row>
    <row r="994" spans="2:9" ht="10.5" customHeight="1" x14ac:dyDescent="0.2">
      <c r="B994" s="278" t="s">
        <v>680</v>
      </c>
      <c r="C994" s="457">
        <v>646119</v>
      </c>
      <c r="D994" s="384">
        <v>273705</v>
      </c>
      <c r="E994" s="457">
        <v>83935</v>
      </c>
      <c r="F994" s="457">
        <v>437</v>
      </c>
      <c r="G994" s="457">
        <v>335158</v>
      </c>
      <c r="H994" s="489">
        <v>668.98</v>
      </c>
      <c r="I994" s="464">
        <v>216200</v>
      </c>
    </row>
    <row r="995" spans="2:9" ht="10.5" customHeight="1" x14ac:dyDescent="0.2">
      <c r="B995" s="278" t="s">
        <v>681</v>
      </c>
      <c r="C995" s="457">
        <v>711532</v>
      </c>
      <c r="D995" s="384">
        <v>307236</v>
      </c>
      <c r="E995" s="457">
        <v>71769</v>
      </c>
      <c r="F995" s="457">
        <v>542</v>
      </c>
      <c r="G995" s="457">
        <v>334152</v>
      </c>
      <c r="H995" s="489">
        <v>709.64</v>
      </c>
      <c r="I995" s="464">
        <v>181000</v>
      </c>
    </row>
    <row r="996" spans="2:9" ht="10.5" customHeight="1" x14ac:dyDescent="0.2">
      <c r="B996" s="278"/>
      <c r="C996" s="457"/>
      <c r="D996" s="384"/>
      <c r="E996" s="457"/>
      <c r="F996" s="457"/>
      <c r="G996" s="457"/>
      <c r="H996" s="489"/>
      <c r="I996" s="464"/>
    </row>
    <row r="997" spans="2:9" ht="10.5" customHeight="1" x14ac:dyDescent="0.2">
      <c r="B997" s="278" t="s">
        <v>682</v>
      </c>
      <c r="C997" s="457">
        <v>775750</v>
      </c>
      <c r="D997" s="384">
        <v>397149</v>
      </c>
      <c r="E997" s="457">
        <v>97713</v>
      </c>
      <c r="F997" s="457">
        <v>513</v>
      </c>
      <c r="G997" s="457">
        <v>326381</v>
      </c>
      <c r="H997" s="489">
        <v>850.27</v>
      </c>
      <c r="I997" s="464">
        <v>252600</v>
      </c>
    </row>
    <row r="998" spans="2:9" ht="10.5" customHeight="1" x14ac:dyDescent="0.2">
      <c r="B998" s="278" t="s">
        <v>683</v>
      </c>
      <c r="C998" s="457">
        <v>711897</v>
      </c>
      <c r="D998" s="384">
        <v>465733</v>
      </c>
      <c r="E998" s="457">
        <v>103730</v>
      </c>
      <c r="F998" s="457">
        <v>553</v>
      </c>
      <c r="G998" s="457">
        <v>346440</v>
      </c>
      <c r="H998" s="489">
        <v>987.96</v>
      </c>
      <c r="I998" s="464">
        <v>157000</v>
      </c>
    </row>
    <row r="999" spans="2:9" ht="10.5" customHeight="1" x14ac:dyDescent="0.2">
      <c r="B999" s="278" t="s">
        <v>397</v>
      </c>
      <c r="C999" s="457">
        <v>755831</v>
      </c>
      <c r="D999" s="384">
        <v>468046</v>
      </c>
      <c r="E999" s="457">
        <v>112816</v>
      </c>
      <c r="F999" s="457">
        <v>605</v>
      </c>
      <c r="G999" s="457">
        <v>354731</v>
      </c>
      <c r="H999" s="489">
        <v>894.94</v>
      </c>
      <c r="I999" s="464">
        <v>175000</v>
      </c>
    </row>
    <row r="1000" spans="2:9" ht="10.5" customHeight="1" x14ac:dyDescent="0.2">
      <c r="B1000" s="278" t="s">
        <v>398</v>
      </c>
      <c r="C1000" s="457">
        <v>782429</v>
      </c>
      <c r="D1000" s="384">
        <v>562559</v>
      </c>
      <c r="E1000" s="457">
        <v>135291</v>
      </c>
      <c r="F1000" s="457">
        <v>544</v>
      </c>
      <c r="G1000" s="457">
        <v>343680</v>
      </c>
      <c r="H1000" s="489">
        <v>1192.68</v>
      </c>
      <c r="I1000" s="464">
        <v>169000</v>
      </c>
    </row>
    <row r="1001" spans="2:9" ht="10.5" customHeight="1" x14ac:dyDescent="0.2">
      <c r="B1001" s="278" t="s">
        <v>399</v>
      </c>
      <c r="C1001" s="457">
        <v>875662</v>
      </c>
      <c r="D1001" s="384">
        <v>645398</v>
      </c>
      <c r="E1001" s="457">
        <v>124496</v>
      </c>
      <c r="F1001" s="457">
        <v>599</v>
      </c>
      <c r="G1001" s="457">
        <v>423145</v>
      </c>
      <c r="H1001" s="489">
        <v>1120.18</v>
      </c>
      <c r="I1001" s="464">
        <v>203733</v>
      </c>
    </row>
    <row r="1002" spans="2:9" ht="10.5" customHeight="1" x14ac:dyDescent="0.2">
      <c r="B1002" s="278"/>
      <c r="C1002" s="457"/>
      <c r="D1002" s="384"/>
      <c r="E1002" s="457"/>
      <c r="F1002" s="457"/>
      <c r="G1002" s="457"/>
      <c r="H1002" s="489"/>
      <c r="I1002" s="464"/>
    </row>
    <row r="1003" spans="2:9" ht="10.5" customHeight="1" x14ac:dyDescent="0.2">
      <c r="B1003" s="278" t="s">
        <v>280</v>
      </c>
      <c r="C1003" s="457">
        <v>745051</v>
      </c>
      <c r="D1003" s="384">
        <v>835069</v>
      </c>
      <c r="E1003" s="457">
        <v>98652</v>
      </c>
      <c r="F1003" s="457">
        <v>774</v>
      </c>
      <c r="G1003" s="457">
        <v>404080</v>
      </c>
      <c r="H1003" s="489">
        <v>1647.82</v>
      </c>
      <c r="I1003" s="464">
        <v>142379</v>
      </c>
    </row>
    <row r="1004" spans="2:9" ht="10.5" customHeight="1" x14ac:dyDescent="0.2">
      <c r="B1004" s="278" t="s">
        <v>281</v>
      </c>
      <c r="C1004" s="457">
        <v>919068</v>
      </c>
      <c r="D1004" s="384">
        <v>889511</v>
      </c>
      <c r="E1004" s="457">
        <v>118543</v>
      </c>
      <c r="F1004" s="457">
        <v>706</v>
      </c>
      <c r="G1004" s="457">
        <v>462000</v>
      </c>
      <c r="H1004" s="489">
        <v>1501.45</v>
      </c>
      <c r="I1004" s="464">
        <v>219845</v>
      </c>
    </row>
    <row r="1005" spans="2:9" ht="10.5" customHeight="1" x14ac:dyDescent="0.2">
      <c r="B1005" s="278" t="s">
        <v>282</v>
      </c>
      <c r="C1005" s="457">
        <v>978416</v>
      </c>
      <c r="D1005" s="384">
        <v>846896</v>
      </c>
      <c r="E1005" s="457">
        <v>145519</v>
      </c>
      <c r="F1005" s="457">
        <v>619</v>
      </c>
      <c r="G1005" s="457">
        <v>460500</v>
      </c>
      <c r="H1005" s="489">
        <v>1409.31</v>
      </c>
      <c r="I1005" s="464">
        <v>228303</v>
      </c>
    </row>
    <row r="1006" spans="2:9" ht="10.5" customHeight="1" x14ac:dyDescent="0.2">
      <c r="B1006" s="278" t="s">
        <v>283</v>
      </c>
      <c r="C1006" s="457">
        <v>963589</v>
      </c>
      <c r="D1006" s="384">
        <v>1167324</v>
      </c>
      <c r="E1006" s="457">
        <v>115602</v>
      </c>
      <c r="F1006" s="457">
        <v>835</v>
      </c>
      <c r="G1006" s="457">
        <v>522000</v>
      </c>
      <c r="H1006" s="489">
        <v>1828.76</v>
      </c>
      <c r="I1006" s="464">
        <v>210078</v>
      </c>
    </row>
    <row r="1007" spans="2:9" ht="10.5" customHeight="1" x14ac:dyDescent="0.2">
      <c r="B1007" s="278" t="s">
        <v>239</v>
      </c>
      <c r="C1007" s="457">
        <v>1156359</v>
      </c>
      <c r="D1007" s="384">
        <v>1451125</v>
      </c>
      <c r="E1007" s="457">
        <v>137056</v>
      </c>
      <c r="F1007" s="457">
        <v>765</v>
      </c>
      <c r="G1007" s="457">
        <v>607500</v>
      </c>
      <c r="H1007" s="489">
        <v>1964.09</v>
      </c>
      <c r="I1007" s="464">
        <v>275681</v>
      </c>
    </row>
    <row r="1008" spans="2:9" ht="10.5" customHeight="1" x14ac:dyDescent="0.2">
      <c r="B1008" s="278"/>
      <c r="C1008" s="457"/>
      <c r="D1008" s="384"/>
      <c r="E1008" s="457"/>
      <c r="F1008" s="457"/>
      <c r="G1008" s="457"/>
      <c r="H1008" s="489"/>
      <c r="I1008" s="464"/>
    </row>
    <row r="1009" spans="2:9" ht="10.5" customHeight="1" x14ac:dyDescent="0.2">
      <c r="B1009" s="462" t="s">
        <v>284</v>
      </c>
      <c r="C1009" s="384">
        <v>1169806</v>
      </c>
      <c r="D1009" s="384">
        <v>945331</v>
      </c>
      <c r="E1009" s="457">
        <v>145354</v>
      </c>
      <c r="F1009" s="457">
        <v>714</v>
      </c>
      <c r="G1009" s="457">
        <v>573000</v>
      </c>
      <c r="H1009" s="489">
        <v>1202.21</v>
      </c>
      <c r="I1009" s="544">
        <v>307513</v>
      </c>
    </row>
    <row r="1010" spans="2:9" ht="10.5" customHeight="1" x14ac:dyDescent="0.2">
      <c r="B1010" s="462" t="s">
        <v>285</v>
      </c>
      <c r="C1010" s="384">
        <v>1293497</v>
      </c>
      <c r="D1010" s="384">
        <v>1833293</v>
      </c>
      <c r="E1010" s="457">
        <v>136980</v>
      </c>
      <c r="F1010" s="458">
        <v>768</v>
      </c>
      <c r="G1010" s="458">
        <v>750919</v>
      </c>
      <c r="H1010" s="490">
        <v>2126.66</v>
      </c>
      <c r="I1010" s="544">
        <v>269548</v>
      </c>
    </row>
    <row r="1011" spans="2:9" ht="10.5" customHeight="1" x14ac:dyDescent="0.2">
      <c r="B1011" s="278" t="s">
        <v>238</v>
      </c>
      <c r="C1011" s="384">
        <v>1237835</v>
      </c>
      <c r="D1011" s="384">
        <v>1692154</v>
      </c>
      <c r="E1011" s="457">
        <v>117782</v>
      </c>
      <c r="F1011" s="458">
        <v>925</v>
      </c>
      <c r="G1011" s="458">
        <v>689468</v>
      </c>
      <c r="H1011" s="490">
        <v>2058.61</v>
      </c>
      <c r="I1011" s="544">
        <v>312622</v>
      </c>
    </row>
    <row r="1012" spans="2:9" ht="10.5" customHeight="1" x14ac:dyDescent="0.2">
      <c r="B1012" s="278" t="s">
        <v>638</v>
      </c>
      <c r="C1012" s="384">
        <v>1325217</v>
      </c>
      <c r="D1012" s="384">
        <v>2214714</v>
      </c>
      <c r="E1012" s="457">
        <v>114978</v>
      </c>
      <c r="F1012" s="458">
        <v>1056</v>
      </c>
      <c r="G1012" s="458">
        <v>852380</v>
      </c>
      <c r="H1012" s="490">
        <v>2265.3000000000002</v>
      </c>
      <c r="I1012" s="544">
        <v>242537</v>
      </c>
    </row>
    <row r="1013" spans="2:9" ht="10.5" customHeight="1" x14ac:dyDescent="0.2">
      <c r="B1013" s="278" t="s">
        <v>666</v>
      </c>
      <c r="C1013" s="384">
        <v>1126460</v>
      </c>
      <c r="D1013" s="384">
        <v>2020782</v>
      </c>
      <c r="E1013" s="457">
        <v>114719</v>
      </c>
      <c r="F1013" s="458">
        <v>1084</v>
      </c>
      <c r="G1013" s="458">
        <v>721433</v>
      </c>
      <c r="H1013" s="490">
        <v>2425.13</v>
      </c>
      <c r="I1013" s="544">
        <v>175230</v>
      </c>
    </row>
    <row r="1014" spans="2:9" ht="10.5" customHeight="1" x14ac:dyDescent="0.2">
      <c r="B1014" s="278"/>
      <c r="C1014" s="384"/>
      <c r="D1014" s="384"/>
      <c r="E1014" s="457"/>
      <c r="F1014" s="458"/>
      <c r="G1014" s="458"/>
      <c r="H1014" s="490"/>
      <c r="I1014" s="544"/>
    </row>
    <row r="1015" spans="2:9" ht="10.5" customHeight="1" x14ac:dyDescent="0.2">
      <c r="B1015" s="278" t="s">
        <v>444</v>
      </c>
      <c r="C1015" s="384">
        <v>1244151</v>
      </c>
      <c r="D1015" s="384">
        <v>1493039</v>
      </c>
      <c r="E1015" s="457">
        <v>125619</v>
      </c>
      <c r="F1015" s="458">
        <v>1113</v>
      </c>
      <c r="G1015" s="458">
        <v>751593</v>
      </c>
      <c r="H1015" s="490">
        <v>1580.13</v>
      </c>
      <c r="I1015" s="544">
        <v>241594</v>
      </c>
    </row>
    <row r="1016" spans="2:9" ht="10.5" customHeight="1" x14ac:dyDescent="0.2">
      <c r="B1016" s="278" t="s">
        <v>332</v>
      </c>
      <c r="C1016" s="384">
        <v>1347330</v>
      </c>
      <c r="D1016" s="384">
        <v>1769603</v>
      </c>
      <c r="E1016" s="457">
        <v>149667</v>
      </c>
      <c r="F1016" s="458">
        <v>1026</v>
      </c>
      <c r="G1016" s="458">
        <v>765290</v>
      </c>
      <c r="H1016" s="490">
        <v>1843.43</v>
      </c>
      <c r="I1016" s="544">
        <v>284372</v>
      </c>
    </row>
    <row r="1017" spans="2:9" ht="10.5" customHeight="1" x14ac:dyDescent="0.2">
      <c r="B1017" s="280">
        <v>39295</v>
      </c>
      <c r="C1017" s="384">
        <v>1407830</v>
      </c>
      <c r="D1017" s="384">
        <v>3006989</v>
      </c>
      <c r="E1017" s="457">
        <v>122280</v>
      </c>
      <c r="F1017" s="458">
        <v>1283</v>
      </c>
      <c r="G1017" s="458">
        <v>933913</v>
      </c>
      <c r="H1017" s="490">
        <v>2832.05</v>
      </c>
      <c r="I1017" s="544">
        <v>229435</v>
      </c>
    </row>
    <row r="1018" spans="2:9" ht="10.5" customHeight="1" x14ac:dyDescent="0.2">
      <c r="B1018" s="280">
        <v>39692</v>
      </c>
      <c r="C1018" s="384">
        <v>1523203</v>
      </c>
      <c r="D1018" s="384">
        <v>3741171</v>
      </c>
      <c r="E1018" s="457">
        <v>132938</v>
      </c>
      <c r="F1018" s="458">
        <v>1435</v>
      </c>
      <c r="G1018" s="458">
        <v>950089</v>
      </c>
      <c r="H1018" s="490">
        <v>3443.58</v>
      </c>
      <c r="I1018" s="544">
        <v>307934</v>
      </c>
    </row>
    <row r="1019" spans="2:9" ht="10.5" customHeight="1" x14ac:dyDescent="0.2">
      <c r="B1019" s="280">
        <v>40087</v>
      </c>
      <c r="C1019" s="384">
        <v>1367706</v>
      </c>
      <c r="D1019" s="384">
        <v>3165121</v>
      </c>
      <c r="E1019" s="457">
        <v>132649</v>
      </c>
      <c r="F1019" s="458">
        <v>1479</v>
      </c>
      <c r="G1019" s="458">
        <v>848950</v>
      </c>
      <c r="H1019" s="490">
        <v>3235.38</v>
      </c>
      <c r="I1019" s="544">
        <v>254138</v>
      </c>
    </row>
    <row r="1020" spans="2:9" ht="10.5" customHeight="1" x14ac:dyDescent="0.2">
      <c r="B1020" s="280"/>
      <c r="C1020" s="384"/>
      <c r="D1020" s="384"/>
      <c r="E1020" s="457"/>
      <c r="F1020" s="458"/>
      <c r="G1020" s="458"/>
      <c r="H1020" s="490"/>
      <c r="I1020" s="544"/>
    </row>
    <row r="1021" spans="2:9" ht="10.5" customHeight="1" x14ac:dyDescent="0.2">
      <c r="B1021" s="280">
        <v>40483</v>
      </c>
      <c r="C1021" s="384">
        <v>1415447</v>
      </c>
      <c r="D1021" s="384">
        <v>4038017</v>
      </c>
      <c r="E1021" s="457">
        <v>134872</v>
      </c>
      <c r="F1021" s="458">
        <v>1608</v>
      </c>
      <c r="G1021" s="458">
        <v>880003</v>
      </c>
      <c r="H1021" s="490">
        <v>4043.18</v>
      </c>
      <c r="I1021" s="544">
        <v>266508</v>
      </c>
    </row>
    <row r="1022" spans="2:9" ht="10.5" customHeight="1" x14ac:dyDescent="0.2">
      <c r="B1022" s="299" t="s">
        <v>293</v>
      </c>
      <c r="C1022" s="384">
        <v>1496417</v>
      </c>
      <c r="D1022" s="384">
        <v>4893932</v>
      </c>
      <c r="E1022" s="458">
        <v>137964</v>
      </c>
      <c r="F1022" s="458">
        <v>1763</v>
      </c>
      <c r="G1022" s="458">
        <v>914711</v>
      </c>
      <c r="H1022" s="490">
        <v>4691.29</v>
      </c>
      <c r="I1022" s="544">
        <v>306761</v>
      </c>
    </row>
    <row r="1023" spans="2:9" ht="10.5" customHeight="1" x14ac:dyDescent="0.2">
      <c r="B1023" s="299" t="s">
        <v>1153</v>
      </c>
      <c r="C1023" s="384">
        <v>1646425</v>
      </c>
      <c r="D1023" s="384">
        <v>5243493</v>
      </c>
      <c r="E1023" s="458">
        <v>129244</v>
      </c>
      <c r="F1023" s="458">
        <v>1912</v>
      </c>
      <c r="G1023" s="458">
        <v>1036982</v>
      </c>
      <c r="H1023" s="490">
        <v>4442.8500000000004</v>
      </c>
      <c r="I1023" s="544">
        <v>351436</v>
      </c>
    </row>
    <row r="1024" spans="2:9" ht="10.5" customHeight="1" x14ac:dyDescent="0.2">
      <c r="B1024" s="299" t="s">
        <v>1189</v>
      </c>
      <c r="C1024" s="384">
        <v>1808142</v>
      </c>
      <c r="D1024" s="384">
        <v>6361149</v>
      </c>
      <c r="E1024" s="458">
        <v>126370</v>
      </c>
      <c r="F1024" s="458">
        <v>2075</v>
      </c>
      <c r="G1024" s="458">
        <v>1134243</v>
      </c>
      <c r="H1024" s="490" t="s">
        <v>1630</v>
      </c>
      <c r="I1024" s="544">
        <v>421474</v>
      </c>
    </row>
    <row r="1025" spans="2:11" ht="10.5" customHeight="1" x14ac:dyDescent="0.2">
      <c r="B1025" s="299" t="s">
        <v>1190</v>
      </c>
      <c r="C1025" s="384">
        <v>1797476</v>
      </c>
      <c r="D1025" s="384">
        <v>7232784</v>
      </c>
      <c r="E1025" s="458">
        <v>120310</v>
      </c>
      <c r="F1025" s="458">
        <v>2233</v>
      </c>
      <c r="G1025" s="458">
        <v>1117230</v>
      </c>
      <c r="H1025" s="490">
        <v>5799.69</v>
      </c>
      <c r="I1025" s="544">
        <v>439590</v>
      </c>
    </row>
    <row r="1026" spans="2:11" ht="10.5" customHeight="1" x14ac:dyDescent="0.2">
      <c r="B1026" s="299"/>
      <c r="C1026" s="384"/>
      <c r="D1026" s="384"/>
      <c r="E1026" s="458"/>
      <c r="F1026" s="458"/>
      <c r="G1026" s="458"/>
      <c r="H1026" s="490"/>
      <c r="I1026" s="544"/>
    </row>
    <row r="1027" spans="2:11" ht="10.5" customHeight="1" x14ac:dyDescent="0.2">
      <c r="B1027" s="299" t="s">
        <v>1230</v>
      </c>
      <c r="C1027" s="384">
        <v>1761173</v>
      </c>
      <c r="D1027" s="384">
        <v>8276566</v>
      </c>
      <c r="E1027" s="458">
        <v>114140</v>
      </c>
      <c r="F1027" s="458">
        <v>2549</v>
      </c>
      <c r="G1027" s="458">
        <v>1130414</v>
      </c>
      <c r="H1027" s="490">
        <v>6627.68</v>
      </c>
      <c r="I1027" s="544">
        <v>402088</v>
      </c>
    </row>
    <row r="1028" spans="2:11" ht="10.5" customHeight="1" x14ac:dyDescent="0.2">
      <c r="B1028" s="299" t="s">
        <v>1250</v>
      </c>
      <c r="C1028" s="384">
        <v>1366083</v>
      </c>
      <c r="D1028" s="384">
        <v>9274907</v>
      </c>
      <c r="E1028" s="458">
        <v>89113</v>
      </c>
      <c r="F1028" s="458">
        <v>3650</v>
      </c>
      <c r="G1028" s="458">
        <v>990580</v>
      </c>
      <c r="H1028" s="490">
        <v>8570.2800000000007</v>
      </c>
      <c r="I1028" s="544">
        <v>195436</v>
      </c>
    </row>
    <row r="1029" spans="2:11" ht="10.5" customHeight="1" x14ac:dyDescent="0.2">
      <c r="B1029" s="299" t="s">
        <v>1305</v>
      </c>
      <c r="C1029" s="384">
        <v>1461370</v>
      </c>
      <c r="D1029" s="384">
        <v>10200111</v>
      </c>
      <c r="E1029" s="458">
        <v>88350</v>
      </c>
      <c r="F1029" s="458">
        <v>3607</v>
      </c>
      <c r="G1029" s="458">
        <v>1085903</v>
      </c>
      <c r="H1029" s="490" t="s">
        <v>1631</v>
      </c>
      <c r="I1029" s="544">
        <v>196883</v>
      </c>
    </row>
    <row r="1030" spans="2:11" ht="10.5" customHeight="1" x14ac:dyDescent="0.2">
      <c r="B1030" s="1485" t="s">
        <v>1332</v>
      </c>
      <c r="C1030" s="386">
        <v>1774397</v>
      </c>
      <c r="D1030" s="386">
        <v>10891305</v>
      </c>
      <c r="E1030" s="511">
        <v>99814</v>
      </c>
      <c r="F1030" s="511">
        <v>3364</v>
      </c>
      <c r="G1030" s="458">
        <v>1167882</v>
      </c>
      <c r="H1030" s="927" t="s">
        <v>1729</v>
      </c>
      <c r="I1030" s="544">
        <v>405665</v>
      </c>
    </row>
    <row r="1031" spans="2:11" ht="10.5" customHeight="1" x14ac:dyDescent="0.2">
      <c r="B1031" s="1485" t="s">
        <v>1423</v>
      </c>
      <c r="C1031" s="386">
        <v>1687493</v>
      </c>
      <c r="D1031" s="386">
        <v>9377068</v>
      </c>
      <c r="E1031" s="511">
        <v>94127</v>
      </c>
      <c r="F1031" s="511">
        <v>3648</v>
      </c>
      <c r="G1031" s="458">
        <v>1018632</v>
      </c>
      <c r="H1031" s="927">
        <v>8268.2099999999991</v>
      </c>
      <c r="I1031" s="544">
        <v>479056</v>
      </c>
    </row>
    <row r="1032" spans="2:11" ht="10.5" customHeight="1" x14ac:dyDescent="0.2">
      <c r="B1032" s="299"/>
      <c r="C1032" s="384"/>
      <c r="D1032" s="384"/>
      <c r="E1032" s="458"/>
      <c r="F1032" s="458"/>
      <c r="G1032" s="458"/>
      <c r="H1032" s="490"/>
      <c r="I1032" s="544"/>
      <c r="J1032" s="58"/>
    </row>
    <row r="1033" spans="2:11" ht="10.5" customHeight="1" x14ac:dyDescent="0.2">
      <c r="B1033" s="300" t="s">
        <v>1936</v>
      </c>
      <c r="C1033" s="751">
        <v>1555132</v>
      </c>
      <c r="D1033" s="751">
        <v>12970269</v>
      </c>
      <c r="E1033" s="461">
        <v>83147</v>
      </c>
      <c r="F1033" s="461">
        <v>4908</v>
      </c>
      <c r="G1033" s="461">
        <v>1168875</v>
      </c>
      <c r="H1033" s="491">
        <v>10365.719999999999</v>
      </c>
      <c r="I1033" s="776">
        <v>217777</v>
      </c>
      <c r="J1033" s="58"/>
    </row>
    <row r="1034" spans="2:11" ht="10.5" customHeight="1" x14ac:dyDescent="0.2">
      <c r="B1034" s="1103"/>
      <c r="C1034" s="1170"/>
      <c r="D1034" s="1170"/>
      <c r="E1034" s="1123"/>
      <c r="F1034" s="1123"/>
      <c r="G1034" s="1123"/>
      <c r="H1034" s="927"/>
      <c r="I1034" s="859"/>
      <c r="J1034" s="58"/>
    </row>
    <row r="1035" spans="2:11" ht="6" customHeight="1" x14ac:dyDescent="0.2">
      <c r="B1035" s="1103"/>
      <c r="C1035" s="1170"/>
      <c r="D1035" s="1170"/>
      <c r="E1035" s="1123"/>
      <c r="F1035" s="1123"/>
      <c r="G1035" s="1123"/>
      <c r="H1035" s="927"/>
      <c r="I1035" s="859"/>
      <c r="J1035" s="58"/>
    </row>
    <row r="1036" spans="2:11" ht="10.5" customHeight="1" x14ac:dyDescent="0.2">
      <c r="B1036" s="1908" t="s">
        <v>1128</v>
      </c>
      <c r="C1036" s="1909"/>
      <c r="D1036" s="1909"/>
      <c r="E1036" s="1909"/>
      <c r="F1036" s="1909"/>
      <c r="G1036" s="1097"/>
      <c r="H1036" s="1097"/>
    </row>
    <row r="1037" spans="2:11" ht="10.5" customHeight="1" x14ac:dyDescent="0.2">
      <c r="B1037" s="1097" t="s">
        <v>1129</v>
      </c>
      <c r="C1037" s="1097"/>
      <c r="D1037" s="1097"/>
      <c r="E1037" s="1097"/>
      <c r="F1037" s="1097"/>
      <c r="G1037" s="1097"/>
      <c r="H1037" s="1097"/>
      <c r="K1037" s="58"/>
    </row>
    <row r="1038" spans="2:11" ht="10.5" customHeight="1" x14ac:dyDescent="0.2">
      <c r="B1038" s="1097" t="s">
        <v>1117</v>
      </c>
      <c r="C1038" s="1097"/>
      <c r="D1038" s="1097"/>
      <c r="E1038" s="1097"/>
      <c r="F1038" s="1097"/>
      <c r="G1038" s="1097"/>
      <c r="H1038" s="1097"/>
    </row>
    <row r="1039" spans="2:11" ht="10.5" customHeight="1" x14ac:dyDescent="0.2">
      <c r="B1039" s="1097" t="s">
        <v>1118</v>
      </c>
      <c r="C1039" s="1097"/>
      <c r="D1039" s="1097"/>
      <c r="E1039" s="1097"/>
      <c r="F1039" s="1097"/>
      <c r="G1039" s="1097"/>
      <c r="H1039" s="1097"/>
    </row>
    <row r="1040" spans="2:11" ht="10.5" customHeight="1" x14ac:dyDescent="0.2">
      <c r="B1040" s="1097" t="s">
        <v>1119</v>
      </c>
      <c r="C1040" s="1097"/>
      <c r="D1040" s="1097"/>
      <c r="E1040" s="1097"/>
      <c r="F1040" s="1097"/>
      <c r="G1040" s="1097"/>
      <c r="H1040" s="1097"/>
    </row>
    <row r="1041" spans="2:10" ht="10.5" customHeight="1" x14ac:dyDescent="0.2">
      <c r="B1041" s="1097" t="s">
        <v>1120</v>
      </c>
      <c r="C1041" s="1097"/>
      <c r="D1041" s="1097"/>
      <c r="E1041" s="1097"/>
      <c r="F1041" s="1097"/>
      <c r="G1041" s="1097"/>
      <c r="H1041" s="1097"/>
    </row>
    <row r="1042" spans="2:10" ht="10.5" customHeight="1" x14ac:dyDescent="0.2">
      <c r="B1042" s="1891" t="s">
        <v>1231</v>
      </c>
      <c r="C1042" s="1891"/>
      <c r="D1042" s="1891"/>
      <c r="E1042" s="1891"/>
      <c r="F1042" s="1891"/>
      <c r="G1042" s="1891"/>
      <c r="H1042" s="1891"/>
      <c r="J1042" s="58"/>
    </row>
    <row r="1043" spans="2:10" ht="10.5" customHeight="1" x14ac:dyDescent="0.2">
      <c r="B1043" s="1102" t="s">
        <v>1121</v>
      </c>
      <c r="C1043" s="1102"/>
      <c r="D1043" s="1102"/>
      <c r="E1043" s="1102"/>
      <c r="F1043" s="1102"/>
      <c r="G1043" s="1102"/>
      <c r="H1043" s="1102"/>
      <c r="I1043" s="58"/>
    </row>
    <row r="1044" spans="2:10" ht="10.5" customHeight="1" x14ac:dyDescent="0.2">
      <c r="B1044" s="1102" t="s">
        <v>1122</v>
      </c>
      <c r="C1044" s="1102"/>
      <c r="D1044" s="1102"/>
      <c r="E1044" s="1102"/>
      <c r="F1044" s="1372"/>
      <c r="G1044" s="1372"/>
      <c r="H1044" s="1372"/>
      <c r="I1044" s="58"/>
    </row>
    <row r="1045" spans="2:10" ht="10.5" customHeight="1" x14ac:dyDescent="0.2">
      <c r="B1045" s="1372" t="s">
        <v>1621</v>
      </c>
      <c r="C1045" s="1372"/>
      <c r="D1045" s="1372"/>
      <c r="E1045" s="1372"/>
      <c r="F1045" s="1102"/>
      <c r="G1045" s="1102"/>
      <c r="H1045" s="1102"/>
    </row>
    <row r="1046" spans="2:10" ht="10.5" customHeight="1" x14ac:dyDescent="0.2">
      <c r="B1046" s="1097" t="s">
        <v>1130</v>
      </c>
      <c r="C1046" s="1097"/>
      <c r="D1046" s="1097"/>
      <c r="E1046" s="1097"/>
      <c r="F1046" s="1097"/>
      <c r="G1046" s="1097"/>
      <c r="H1046" s="1097"/>
    </row>
    <row r="1047" spans="2:10" ht="10.5" customHeight="1" x14ac:dyDescent="0.2">
      <c r="B1047" s="47"/>
      <c r="C1047" s="50"/>
      <c r="D1047" s="50"/>
      <c r="E1047" s="50"/>
      <c r="F1047" s="50"/>
      <c r="G1047" s="50"/>
      <c r="H1047" s="50"/>
      <c r="I1047" s="50"/>
    </row>
    <row r="1048" spans="2:10" ht="10.5" customHeight="1" x14ac:dyDescent="0.2">
      <c r="B1048" s="47"/>
    </row>
    <row r="1049" spans="2:10" ht="10.5" customHeight="1" x14ac:dyDescent="0.2">
      <c r="B1049" s="47"/>
    </row>
    <row r="1050" spans="2:10" ht="10.5" customHeight="1" x14ac:dyDescent="0.2">
      <c r="B1050" s="47"/>
    </row>
    <row r="1051" spans="2:10" ht="10.5" customHeight="1" x14ac:dyDescent="0.2">
      <c r="B1051" s="47"/>
    </row>
    <row r="1052" spans="2:10" ht="10.5" customHeight="1" x14ac:dyDescent="0.2">
      <c r="B1052" s="47"/>
    </row>
    <row r="1053" spans="2:10" ht="10.5" customHeight="1" x14ac:dyDescent="0.2">
      <c r="B1053" s="47"/>
      <c r="G1053" s="144">
        <v>50</v>
      </c>
    </row>
    <row r="1054" spans="2:10" ht="10.5" customHeight="1" x14ac:dyDescent="0.2"/>
    <row r="1055" spans="2:10" ht="11.45" customHeight="1" x14ac:dyDescent="0.2">
      <c r="B1055" s="59" t="s">
        <v>1725</v>
      </c>
    </row>
    <row r="1056" spans="2:10" ht="11.25" customHeight="1" x14ac:dyDescent="0.2">
      <c r="B1056" s="1763" t="s">
        <v>935</v>
      </c>
      <c r="C1056" s="1756" t="s">
        <v>255</v>
      </c>
      <c r="D1056" s="1756" t="s">
        <v>729</v>
      </c>
      <c r="E1056" s="1787" t="s">
        <v>934</v>
      </c>
      <c r="F1056" s="1789"/>
      <c r="G1056" s="1787" t="s">
        <v>104</v>
      </c>
      <c r="H1056" s="1789"/>
      <c r="I1056" s="1756" t="s">
        <v>404</v>
      </c>
    </row>
    <row r="1057" spans="2:9" ht="22.5" customHeight="1" x14ac:dyDescent="0.2">
      <c r="B1057" s="1781"/>
      <c r="C1057" s="1757"/>
      <c r="D1057" s="1757"/>
      <c r="E1057" s="244" t="s">
        <v>407</v>
      </c>
      <c r="F1057" s="260" t="s">
        <v>408</v>
      </c>
      <c r="G1057" s="260" t="s">
        <v>407</v>
      </c>
      <c r="H1057" s="260" t="s">
        <v>409</v>
      </c>
      <c r="I1057" s="1757"/>
    </row>
    <row r="1058" spans="2:9" ht="11.45" customHeight="1" x14ac:dyDescent="0.2">
      <c r="B1058" s="1764"/>
      <c r="C1058" s="286" t="s">
        <v>1092</v>
      </c>
      <c r="D1058" s="247" t="s">
        <v>441</v>
      </c>
      <c r="E1058" s="286" t="s">
        <v>1092</v>
      </c>
      <c r="F1058" s="397" t="s">
        <v>795</v>
      </c>
      <c r="G1058" s="397" t="s">
        <v>1092</v>
      </c>
      <c r="H1058" s="397" t="s">
        <v>795</v>
      </c>
      <c r="I1058" s="397" t="s">
        <v>1092</v>
      </c>
    </row>
    <row r="1059" spans="2:9" ht="10.5" customHeight="1" x14ac:dyDescent="0.2">
      <c r="B1059" s="278" t="s">
        <v>677</v>
      </c>
      <c r="C1059" s="526">
        <v>55513</v>
      </c>
      <c r="D1059" s="303">
        <v>21986</v>
      </c>
      <c r="E1059" s="519">
        <v>5795</v>
      </c>
      <c r="F1059" s="526">
        <v>352</v>
      </c>
      <c r="G1059" s="526">
        <v>30049</v>
      </c>
      <c r="H1059" s="489">
        <v>665.83</v>
      </c>
      <c r="I1059" s="526">
        <v>22000</v>
      </c>
    </row>
    <row r="1060" spans="2:9" ht="10.5" customHeight="1" x14ac:dyDescent="0.2">
      <c r="B1060" s="278" t="s">
        <v>678</v>
      </c>
      <c r="C1060" s="526">
        <v>54361</v>
      </c>
      <c r="D1060" s="303">
        <v>18253</v>
      </c>
      <c r="E1060" s="519">
        <v>5912</v>
      </c>
      <c r="F1060" s="526">
        <v>351</v>
      </c>
      <c r="G1060" s="526">
        <v>28359</v>
      </c>
      <c r="H1060" s="489">
        <v>577.79</v>
      </c>
      <c r="I1060" s="526">
        <v>23000</v>
      </c>
    </row>
    <row r="1061" spans="2:9" ht="10.5" customHeight="1" x14ac:dyDescent="0.2">
      <c r="B1061" s="278" t="s">
        <v>679</v>
      </c>
      <c r="C1061" s="526">
        <v>62413</v>
      </c>
      <c r="D1061" s="303">
        <v>14588</v>
      </c>
      <c r="E1061" s="519">
        <v>6205</v>
      </c>
      <c r="F1061" s="526">
        <v>419</v>
      </c>
      <c r="G1061" s="526">
        <v>28094</v>
      </c>
      <c r="H1061" s="489">
        <v>464.08</v>
      </c>
      <c r="I1061" s="526">
        <v>30800</v>
      </c>
    </row>
    <row r="1062" spans="2:9" ht="10.5" customHeight="1" x14ac:dyDescent="0.2">
      <c r="B1062" s="278" t="s">
        <v>680</v>
      </c>
      <c r="C1062" s="526">
        <v>64649</v>
      </c>
      <c r="D1062" s="303">
        <v>20359</v>
      </c>
      <c r="E1062" s="519">
        <v>6282</v>
      </c>
      <c r="F1062" s="526">
        <v>580</v>
      </c>
      <c r="G1062" s="526">
        <v>28045</v>
      </c>
      <c r="H1062" s="489">
        <v>631.08000000000004</v>
      </c>
      <c r="I1062" s="526">
        <v>32400</v>
      </c>
    </row>
    <row r="1063" spans="2:9" ht="10.5" customHeight="1" x14ac:dyDescent="0.2">
      <c r="B1063" s="278" t="s">
        <v>681</v>
      </c>
      <c r="C1063" s="526">
        <v>76291</v>
      </c>
      <c r="D1063" s="303">
        <v>29060</v>
      </c>
      <c r="E1063" s="519">
        <v>6268</v>
      </c>
      <c r="F1063" s="526">
        <v>604</v>
      </c>
      <c r="G1063" s="526">
        <v>29725</v>
      </c>
      <c r="H1063" s="489">
        <v>849.22</v>
      </c>
      <c r="I1063" s="526">
        <v>27000</v>
      </c>
    </row>
    <row r="1064" spans="2:9" ht="10.5" customHeight="1" x14ac:dyDescent="0.2">
      <c r="B1064" s="278"/>
      <c r="C1064" s="526"/>
      <c r="D1064" s="303"/>
      <c r="E1064" s="519"/>
      <c r="F1064" s="526"/>
      <c r="G1064" s="526"/>
      <c r="H1064" s="489"/>
      <c r="I1064" s="526"/>
    </row>
    <row r="1065" spans="2:9" ht="10.5" customHeight="1" x14ac:dyDescent="0.2">
      <c r="B1065" s="278" t="s">
        <v>682</v>
      </c>
      <c r="C1065" s="526">
        <v>63915</v>
      </c>
      <c r="D1065" s="303">
        <v>38868</v>
      </c>
      <c r="E1065" s="519">
        <v>6815</v>
      </c>
      <c r="F1065" s="526">
        <v>711</v>
      </c>
      <c r="G1065" s="526">
        <v>28190</v>
      </c>
      <c r="H1065" s="489">
        <v>1017.03</v>
      </c>
      <c r="I1065" s="526">
        <v>22400</v>
      </c>
    </row>
    <row r="1066" spans="2:9" ht="10.5" customHeight="1" x14ac:dyDescent="0.2">
      <c r="B1066" s="278" t="s">
        <v>683</v>
      </c>
      <c r="C1066" s="526">
        <v>66934</v>
      </c>
      <c r="D1066" s="303">
        <v>44556</v>
      </c>
      <c r="E1066" s="519">
        <v>6404</v>
      </c>
      <c r="F1066" s="526">
        <v>767</v>
      </c>
      <c r="G1066" s="526">
        <v>29406</v>
      </c>
      <c r="H1066" s="489">
        <v>1149.8599999999999</v>
      </c>
      <c r="I1066" s="526">
        <v>25000</v>
      </c>
    </row>
    <row r="1067" spans="2:9" ht="10.5" customHeight="1" x14ac:dyDescent="0.2">
      <c r="B1067" s="278" t="s">
        <v>397</v>
      </c>
      <c r="C1067" s="526">
        <v>63367</v>
      </c>
      <c r="D1067" s="303">
        <v>46063</v>
      </c>
      <c r="E1067" s="519">
        <v>6414</v>
      </c>
      <c r="F1067" s="526">
        <v>945</v>
      </c>
      <c r="G1067" s="526">
        <v>30821</v>
      </c>
      <c r="H1067" s="489">
        <v>1095.47</v>
      </c>
      <c r="I1067" s="526">
        <v>20000</v>
      </c>
    </row>
    <row r="1068" spans="2:9" ht="10.5" customHeight="1" x14ac:dyDescent="0.2">
      <c r="B1068" s="278" t="s">
        <v>398</v>
      </c>
      <c r="C1068" s="526">
        <v>61360</v>
      </c>
      <c r="D1068" s="303">
        <v>46930</v>
      </c>
      <c r="E1068" s="519">
        <v>6859</v>
      </c>
      <c r="F1068" s="526">
        <v>841</v>
      </c>
      <c r="G1068" s="526">
        <v>27949</v>
      </c>
      <c r="H1068" s="489">
        <v>1255.54</v>
      </c>
      <c r="I1068" s="526">
        <v>20000</v>
      </c>
    </row>
    <row r="1069" spans="2:9" ht="10.5" customHeight="1" x14ac:dyDescent="0.2">
      <c r="B1069" s="278" t="s">
        <v>399</v>
      </c>
      <c r="C1069" s="526">
        <v>74302</v>
      </c>
      <c r="D1069" s="303">
        <v>61285</v>
      </c>
      <c r="E1069" s="519">
        <v>6819</v>
      </c>
      <c r="F1069" s="526">
        <v>1031</v>
      </c>
      <c r="G1069" s="526">
        <v>31535</v>
      </c>
      <c r="H1069" s="489">
        <v>1466.75</v>
      </c>
      <c r="I1069" s="526">
        <v>29435</v>
      </c>
    </row>
    <row r="1070" spans="2:9" ht="10.5" customHeight="1" x14ac:dyDescent="0.2">
      <c r="B1070" s="278"/>
      <c r="C1070" s="526"/>
      <c r="D1070" s="303"/>
      <c r="E1070" s="519"/>
      <c r="F1070" s="526"/>
      <c r="G1070" s="526"/>
      <c r="H1070" s="489"/>
      <c r="I1070" s="526"/>
    </row>
    <row r="1071" spans="2:9" ht="10.5" customHeight="1" x14ac:dyDescent="0.2">
      <c r="B1071" s="278" t="s">
        <v>280</v>
      </c>
      <c r="C1071" s="526">
        <v>73006</v>
      </c>
      <c r="D1071" s="303">
        <v>87420</v>
      </c>
      <c r="E1071" s="519">
        <v>6531</v>
      </c>
      <c r="F1071" s="526">
        <v>1199</v>
      </c>
      <c r="G1071" s="526">
        <v>37804</v>
      </c>
      <c r="H1071" s="489">
        <v>1857.33</v>
      </c>
      <c r="I1071" s="526">
        <v>22427</v>
      </c>
    </row>
    <row r="1072" spans="2:9" ht="10.5" customHeight="1" x14ac:dyDescent="0.2">
      <c r="B1072" s="278" t="s">
        <v>281</v>
      </c>
      <c r="C1072" s="526">
        <v>88060</v>
      </c>
      <c r="D1072" s="303">
        <v>98922</v>
      </c>
      <c r="E1072" s="519">
        <v>7120</v>
      </c>
      <c r="F1072" s="526">
        <v>1066</v>
      </c>
      <c r="G1072" s="526">
        <v>40875</v>
      </c>
      <c r="H1072" s="489">
        <v>1984.22</v>
      </c>
      <c r="I1072" s="526">
        <v>33266</v>
      </c>
    </row>
    <row r="1073" spans="2:9" ht="10.5" customHeight="1" x14ac:dyDescent="0.2">
      <c r="B1073" s="278" t="s">
        <v>282</v>
      </c>
      <c r="C1073" s="526">
        <v>88901</v>
      </c>
      <c r="D1073" s="303">
        <v>92201</v>
      </c>
      <c r="E1073" s="519">
        <v>7949</v>
      </c>
      <c r="F1073" s="526">
        <v>1008</v>
      </c>
      <c r="G1073" s="526">
        <v>42991</v>
      </c>
      <c r="H1073" s="489">
        <v>1696.67</v>
      </c>
      <c r="I1073" s="526">
        <v>30382</v>
      </c>
    </row>
    <row r="1074" spans="2:9" ht="10.5" customHeight="1" x14ac:dyDescent="0.2">
      <c r="B1074" s="278" t="s">
        <v>283</v>
      </c>
      <c r="C1074" s="526">
        <v>103283</v>
      </c>
      <c r="D1074" s="303">
        <v>124385</v>
      </c>
      <c r="E1074" s="519">
        <v>7993</v>
      </c>
      <c r="F1074" s="526">
        <v>1192</v>
      </c>
      <c r="G1074" s="526">
        <v>43500</v>
      </c>
      <c r="H1074" s="489">
        <v>2308</v>
      </c>
      <c r="I1074" s="526">
        <v>44170</v>
      </c>
    </row>
    <row r="1075" spans="2:9" ht="10.5" customHeight="1" x14ac:dyDescent="0.2">
      <c r="B1075" s="278" t="s">
        <v>239</v>
      </c>
      <c r="C1075" s="526">
        <v>101669</v>
      </c>
      <c r="D1075" s="303">
        <v>143316</v>
      </c>
      <c r="E1075" s="519">
        <v>8490</v>
      </c>
      <c r="F1075" s="526">
        <v>1193</v>
      </c>
      <c r="G1075" s="526">
        <v>48000</v>
      </c>
      <c r="H1075" s="489">
        <v>2473.33</v>
      </c>
      <c r="I1075" s="526">
        <v>37090</v>
      </c>
    </row>
    <row r="1076" spans="2:9" ht="10.5" customHeight="1" x14ac:dyDescent="0.2">
      <c r="B1076" s="278"/>
      <c r="C1076" s="526"/>
      <c r="D1076" s="303"/>
      <c r="E1076" s="519"/>
      <c r="F1076" s="526"/>
      <c r="G1076" s="526"/>
      <c r="H1076" s="489"/>
      <c r="I1076" s="526"/>
    </row>
    <row r="1077" spans="2:9" ht="10.5" customHeight="1" x14ac:dyDescent="0.2">
      <c r="B1077" s="462" t="s">
        <v>284</v>
      </c>
      <c r="C1077" s="526">
        <v>120121</v>
      </c>
      <c r="D1077" s="303">
        <v>155714</v>
      </c>
      <c r="E1077" s="519">
        <v>8331</v>
      </c>
      <c r="F1077" s="526">
        <v>1032</v>
      </c>
      <c r="G1077" s="526">
        <v>60000</v>
      </c>
      <c r="H1077" s="489">
        <v>2243.89</v>
      </c>
      <c r="I1077" s="526">
        <v>43852</v>
      </c>
    </row>
    <row r="1078" spans="2:9" ht="10.5" customHeight="1" x14ac:dyDescent="0.2">
      <c r="B1078" s="462" t="s">
        <v>285</v>
      </c>
      <c r="C1078" s="519">
        <v>158897</v>
      </c>
      <c r="D1078" s="303">
        <v>228921</v>
      </c>
      <c r="E1078" s="519">
        <v>8029</v>
      </c>
      <c r="F1078" s="519">
        <v>1185</v>
      </c>
      <c r="G1078" s="519">
        <v>74259</v>
      </c>
      <c r="H1078" s="490">
        <v>2751.23</v>
      </c>
      <c r="I1078" s="519">
        <v>68955</v>
      </c>
    </row>
    <row r="1079" spans="2:9" ht="10.5" customHeight="1" x14ac:dyDescent="0.2">
      <c r="B1079" s="278" t="s">
        <v>238</v>
      </c>
      <c r="C1079" s="519">
        <v>178460</v>
      </c>
      <c r="D1079" s="303">
        <v>249725</v>
      </c>
      <c r="E1079" s="519">
        <v>8998</v>
      </c>
      <c r="F1079" s="519">
        <v>1543</v>
      </c>
      <c r="G1079" s="519">
        <v>79486</v>
      </c>
      <c r="H1079" s="490">
        <v>2507.8000000000002</v>
      </c>
      <c r="I1079" s="519">
        <v>81409</v>
      </c>
    </row>
    <row r="1080" spans="2:9" ht="10.5" customHeight="1" x14ac:dyDescent="0.2">
      <c r="B1080" s="278" t="s">
        <v>638</v>
      </c>
      <c r="C1080" s="519">
        <v>191226</v>
      </c>
      <c r="D1080" s="303">
        <v>331327</v>
      </c>
      <c r="E1080" s="519">
        <v>9242</v>
      </c>
      <c r="F1080" s="519">
        <v>1776</v>
      </c>
      <c r="G1080" s="519">
        <v>98380</v>
      </c>
      <c r="H1080" s="490">
        <v>2792.22</v>
      </c>
      <c r="I1080" s="519">
        <v>74806</v>
      </c>
    </row>
    <row r="1081" spans="2:9" ht="10.5" customHeight="1" x14ac:dyDescent="0.2">
      <c r="B1081" s="278" t="s">
        <v>666</v>
      </c>
      <c r="C1081" s="519">
        <v>213123</v>
      </c>
      <c r="D1081" s="303">
        <v>430045</v>
      </c>
      <c r="E1081" s="519">
        <v>10006</v>
      </c>
      <c r="F1081" s="519">
        <v>1453</v>
      </c>
      <c r="G1081" s="519">
        <v>116765</v>
      </c>
      <c r="H1081" s="490">
        <v>3243.38</v>
      </c>
      <c r="I1081" s="519">
        <v>76836</v>
      </c>
    </row>
    <row r="1082" spans="2:9" ht="10.5" customHeight="1" x14ac:dyDescent="0.2">
      <c r="B1082" s="278"/>
      <c r="C1082" s="519"/>
      <c r="D1082" s="303"/>
      <c r="E1082" s="519"/>
      <c r="F1082" s="519"/>
      <c r="G1082" s="519"/>
      <c r="H1082" s="490"/>
      <c r="I1082" s="519"/>
    </row>
    <row r="1083" spans="2:9" ht="10.5" customHeight="1" x14ac:dyDescent="0.2">
      <c r="B1083" s="278" t="s">
        <v>444</v>
      </c>
      <c r="C1083" s="519">
        <v>183463</v>
      </c>
      <c r="D1083" s="553">
        <v>203692</v>
      </c>
      <c r="E1083" s="519">
        <v>10280</v>
      </c>
      <c r="F1083" s="519">
        <v>1732</v>
      </c>
      <c r="G1083" s="519">
        <v>107401</v>
      </c>
      <c r="H1083" s="490">
        <v>1473.37</v>
      </c>
      <c r="I1083" s="519">
        <v>56006</v>
      </c>
    </row>
    <row r="1084" spans="2:9" ht="10.5" customHeight="1" x14ac:dyDescent="0.2">
      <c r="B1084" s="278" t="s">
        <v>332</v>
      </c>
      <c r="C1084" s="519">
        <v>214063</v>
      </c>
      <c r="D1084" s="553">
        <v>330641</v>
      </c>
      <c r="E1084" s="519">
        <v>11381</v>
      </c>
      <c r="F1084" s="519">
        <v>1863</v>
      </c>
      <c r="G1084" s="519">
        <v>112859</v>
      </c>
      <c r="H1084" s="490">
        <v>2477.85</v>
      </c>
      <c r="I1084" s="519">
        <v>79010</v>
      </c>
    </row>
    <row r="1085" spans="2:9" ht="10.5" customHeight="1" x14ac:dyDescent="0.2">
      <c r="B1085" s="280">
        <v>39295</v>
      </c>
      <c r="C1085" s="519">
        <v>195176</v>
      </c>
      <c r="D1085" s="553">
        <v>431633</v>
      </c>
      <c r="E1085" s="519">
        <v>11429</v>
      </c>
      <c r="F1085" s="519">
        <v>2495</v>
      </c>
      <c r="G1085" s="519">
        <v>110308</v>
      </c>
      <c r="H1085" s="490">
        <v>3238.42</v>
      </c>
      <c r="I1085" s="519">
        <v>62582</v>
      </c>
    </row>
    <row r="1086" spans="2:9" ht="10.5" customHeight="1" x14ac:dyDescent="0.2">
      <c r="B1086" s="280">
        <v>39692</v>
      </c>
      <c r="C1086" s="519">
        <v>230757</v>
      </c>
      <c r="D1086" s="553">
        <v>676887</v>
      </c>
      <c r="E1086" s="519">
        <v>13316</v>
      </c>
      <c r="F1086" s="519">
        <v>3143</v>
      </c>
      <c r="G1086" s="519">
        <v>142973</v>
      </c>
      <c r="H1086" s="490">
        <v>3960.55</v>
      </c>
      <c r="I1086" s="519">
        <v>61833</v>
      </c>
    </row>
    <row r="1087" spans="2:9" ht="10.5" customHeight="1" x14ac:dyDescent="0.2">
      <c r="B1087" s="280">
        <v>40087</v>
      </c>
      <c r="C1087" s="519">
        <v>203080</v>
      </c>
      <c r="D1087" s="553">
        <v>367178</v>
      </c>
      <c r="E1087" s="519">
        <v>11378</v>
      </c>
      <c r="F1087" s="519">
        <v>3431</v>
      </c>
      <c r="G1087" s="519">
        <v>127332</v>
      </c>
      <c r="H1087" s="490">
        <v>2121.69</v>
      </c>
      <c r="I1087" s="519">
        <v>53561</v>
      </c>
    </row>
    <row r="1088" spans="2:9" ht="10.5" customHeight="1" x14ac:dyDescent="0.2">
      <c r="B1088" s="280"/>
      <c r="C1088" s="519"/>
      <c r="D1088" s="553"/>
      <c r="E1088" s="519"/>
      <c r="F1088" s="519"/>
      <c r="G1088" s="519"/>
      <c r="H1088" s="490"/>
      <c r="I1088" s="519"/>
    </row>
    <row r="1089" spans="2:11" ht="10.5" customHeight="1" x14ac:dyDescent="0.2">
      <c r="B1089" s="280">
        <v>40483</v>
      </c>
      <c r="C1089" s="519">
        <v>216202</v>
      </c>
      <c r="D1089" s="553">
        <v>819206</v>
      </c>
      <c r="E1089" s="519">
        <v>11484</v>
      </c>
      <c r="F1089" s="519">
        <v>4055</v>
      </c>
      <c r="G1089" s="519">
        <v>129619</v>
      </c>
      <c r="H1089" s="490">
        <v>5332.4</v>
      </c>
      <c r="I1089" s="519">
        <v>64190</v>
      </c>
    </row>
    <row r="1090" spans="2:11" ht="10.5" customHeight="1" x14ac:dyDescent="0.2">
      <c r="B1090" s="299" t="s">
        <v>293</v>
      </c>
      <c r="C1090" s="519">
        <v>260994</v>
      </c>
      <c r="D1090" s="302">
        <v>1032896</v>
      </c>
      <c r="E1090" s="519">
        <v>12821</v>
      </c>
      <c r="F1090" s="519">
        <v>3244</v>
      </c>
      <c r="G1090" s="519">
        <v>153512</v>
      </c>
      <c r="H1090" s="490">
        <v>5734.19</v>
      </c>
      <c r="I1090" s="519">
        <v>82492</v>
      </c>
    </row>
    <row r="1091" spans="2:11" ht="10.5" customHeight="1" x14ac:dyDescent="0.2">
      <c r="B1091" s="299" t="s">
        <v>1153</v>
      </c>
      <c r="C1091" s="519">
        <v>240750</v>
      </c>
      <c r="D1091" s="302">
        <v>1000333</v>
      </c>
      <c r="E1091" s="519">
        <v>12520</v>
      </c>
      <c r="F1091" s="519">
        <v>4754</v>
      </c>
      <c r="G1091" s="519">
        <v>157651</v>
      </c>
      <c r="H1091" s="490">
        <v>5421.48</v>
      </c>
      <c r="I1091" s="519">
        <v>58694</v>
      </c>
    </row>
    <row r="1092" spans="2:11" ht="10.5" customHeight="1" x14ac:dyDescent="0.2">
      <c r="B1092" s="299" t="s">
        <v>1189</v>
      </c>
      <c r="C1092" s="519">
        <v>257819</v>
      </c>
      <c r="D1092" s="302" t="s">
        <v>1261</v>
      </c>
      <c r="E1092" s="519">
        <v>13270</v>
      </c>
      <c r="F1092" s="519">
        <v>5550</v>
      </c>
      <c r="G1092" s="519">
        <v>159943</v>
      </c>
      <c r="H1092" s="490">
        <v>7043.4</v>
      </c>
      <c r="I1092" s="519">
        <v>72015</v>
      </c>
    </row>
    <row r="1093" spans="2:11" ht="10.5" customHeight="1" x14ac:dyDescent="0.2">
      <c r="B1093" s="299" t="s">
        <v>1190</v>
      </c>
      <c r="C1093" s="519">
        <v>329095</v>
      </c>
      <c r="D1093" s="544">
        <v>2470693</v>
      </c>
      <c r="E1093" s="519">
        <v>14934</v>
      </c>
      <c r="F1093" s="519">
        <v>6771</v>
      </c>
      <c r="G1093" s="519">
        <v>198340</v>
      </c>
      <c r="H1093" s="490" t="s">
        <v>1632</v>
      </c>
      <c r="I1093" s="519">
        <v>101662</v>
      </c>
    </row>
    <row r="1094" spans="2:11" ht="10.5" customHeight="1" x14ac:dyDescent="0.2">
      <c r="B1094" s="299"/>
      <c r="C1094" s="519"/>
      <c r="D1094" s="302"/>
      <c r="E1094" s="519"/>
      <c r="F1094" s="519"/>
      <c r="G1094" s="519"/>
      <c r="H1094" s="490"/>
      <c r="I1094" s="519"/>
    </row>
    <row r="1095" spans="2:11" ht="10.5" customHeight="1" x14ac:dyDescent="0.2">
      <c r="B1095" s="299" t="s">
        <v>1230</v>
      </c>
      <c r="C1095" s="519">
        <v>353057</v>
      </c>
      <c r="D1095" s="384">
        <v>3119722</v>
      </c>
      <c r="E1095" s="519">
        <v>14911</v>
      </c>
      <c r="F1095" s="519">
        <v>7236</v>
      </c>
      <c r="G1095" s="519">
        <v>226439</v>
      </c>
      <c r="H1095" s="490" t="s">
        <v>1490</v>
      </c>
      <c r="I1095" s="519">
        <v>97570</v>
      </c>
    </row>
    <row r="1096" spans="2:11" ht="10.5" customHeight="1" x14ac:dyDescent="0.2">
      <c r="B1096" s="299" t="s">
        <v>1250</v>
      </c>
      <c r="C1096" s="519">
        <v>323063</v>
      </c>
      <c r="D1096" s="384">
        <v>4075495</v>
      </c>
      <c r="E1096" s="519">
        <v>15999</v>
      </c>
      <c r="F1096" s="1376">
        <v>8378</v>
      </c>
      <c r="G1096" s="519">
        <v>225622</v>
      </c>
      <c r="H1096" s="490" t="s">
        <v>1489</v>
      </c>
      <c r="I1096" s="519">
        <v>66278</v>
      </c>
    </row>
    <row r="1097" spans="2:11" ht="10.5" customHeight="1" x14ac:dyDescent="0.2">
      <c r="B1097" s="299" t="s">
        <v>1305</v>
      </c>
      <c r="C1097" s="519">
        <v>447643</v>
      </c>
      <c r="D1097" s="384">
        <v>4248948</v>
      </c>
      <c r="E1097" s="519">
        <v>17454</v>
      </c>
      <c r="F1097" s="1376">
        <v>7655</v>
      </c>
      <c r="G1097" s="519">
        <v>286941</v>
      </c>
      <c r="H1097" s="1446" t="s">
        <v>1488</v>
      </c>
      <c r="I1097" s="519">
        <v>126714</v>
      </c>
      <c r="K1097" s="58"/>
    </row>
    <row r="1098" spans="2:11" ht="10.5" customHeight="1" x14ac:dyDescent="0.2">
      <c r="B1098" s="299" t="s">
        <v>1332</v>
      </c>
      <c r="C1098" s="519">
        <v>473197</v>
      </c>
      <c r="D1098" s="384">
        <v>3741627</v>
      </c>
      <c r="E1098" s="519">
        <v>18160</v>
      </c>
      <c r="F1098" s="1376">
        <v>6519</v>
      </c>
      <c r="G1098" s="519">
        <v>298408</v>
      </c>
      <c r="H1098" s="1446">
        <v>11143.74</v>
      </c>
      <c r="I1098" s="519">
        <v>139431</v>
      </c>
      <c r="K1098" s="58"/>
    </row>
    <row r="1099" spans="2:11" ht="10.5" customHeight="1" x14ac:dyDescent="0.2">
      <c r="B1099" s="299" t="s">
        <v>1423</v>
      </c>
      <c r="C1099" s="519">
        <v>513045</v>
      </c>
      <c r="D1099" s="384">
        <v>4437313</v>
      </c>
      <c r="E1099" s="519">
        <v>19482</v>
      </c>
      <c r="F1099" s="1376">
        <v>6497</v>
      </c>
      <c r="G1099" s="519">
        <v>331451</v>
      </c>
      <c r="H1099" s="1446">
        <v>11726.11</v>
      </c>
      <c r="I1099" s="519">
        <v>143668</v>
      </c>
      <c r="K1099" s="58"/>
    </row>
    <row r="1100" spans="2:11" ht="10.5" customHeight="1" x14ac:dyDescent="0.2">
      <c r="B1100" s="299"/>
      <c r="C1100" s="519"/>
      <c r="D1100" s="384"/>
      <c r="E1100" s="519"/>
      <c r="F1100" s="1376"/>
      <c r="G1100" s="519"/>
      <c r="H1100" s="1446"/>
      <c r="I1100" s="519"/>
      <c r="K1100" s="58"/>
    </row>
    <row r="1101" spans="2:11" ht="10.5" customHeight="1" x14ac:dyDescent="0.2">
      <c r="B1101" s="300" t="s">
        <v>1937</v>
      </c>
      <c r="C1101" s="520">
        <v>667240</v>
      </c>
      <c r="D1101" s="751">
        <v>6437724</v>
      </c>
      <c r="E1101" s="520">
        <v>26049</v>
      </c>
      <c r="F1101" s="1375">
        <v>6287</v>
      </c>
      <c r="G1101" s="520">
        <v>443638</v>
      </c>
      <c r="H1101" s="1378">
        <v>13569.74</v>
      </c>
      <c r="I1101" s="520">
        <v>172922</v>
      </c>
      <c r="K1101" s="58"/>
    </row>
    <row r="1102" spans="2:11" ht="6" customHeight="1" x14ac:dyDescent="0.2">
      <c r="B1102" s="1103"/>
      <c r="C1102" s="1163"/>
      <c r="D1102" s="1170"/>
      <c r="E1102" s="1163"/>
      <c r="F1102" s="1163"/>
      <c r="G1102" s="1163"/>
      <c r="H1102" s="927"/>
      <c r="I1102" s="1163"/>
      <c r="K1102" s="58"/>
    </row>
    <row r="1103" spans="2:11" ht="10.5" customHeight="1" x14ac:dyDescent="0.2">
      <c r="B1103" s="1908" t="s">
        <v>1128</v>
      </c>
      <c r="C1103" s="1909"/>
      <c r="D1103" s="1909"/>
      <c r="E1103" s="1909"/>
      <c r="F1103" s="1909"/>
      <c r="G1103" s="1097"/>
      <c r="H1103" s="1097"/>
    </row>
    <row r="1104" spans="2:11" ht="10.5" customHeight="1" x14ac:dyDescent="0.2">
      <c r="B1104" s="1097" t="s">
        <v>1129</v>
      </c>
      <c r="C1104" s="1097"/>
      <c r="D1104" s="1097"/>
      <c r="E1104" s="1097"/>
      <c r="F1104" s="1097"/>
      <c r="G1104" s="1097"/>
      <c r="H1104" s="1097"/>
    </row>
    <row r="1105" spans="2:9" ht="10.5" customHeight="1" x14ac:dyDescent="0.2">
      <c r="B1105" s="1097" t="s">
        <v>1117</v>
      </c>
      <c r="C1105" s="1097"/>
      <c r="D1105" s="1097"/>
      <c r="E1105" s="1097"/>
      <c r="F1105" s="1097"/>
      <c r="G1105" s="1097"/>
      <c r="H1105" s="1097"/>
    </row>
    <row r="1106" spans="2:9" ht="10.5" customHeight="1" x14ac:dyDescent="0.2">
      <c r="B1106" s="1097" t="s">
        <v>1118</v>
      </c>
      <c r="C1106" s="1097"/>
      <c r="D1106" s="1097"/>
      <c r="E1106" s="1097"/>
      <c r="F1106" s="1097"/>
      <c r="G1106" s="1097"/>
      <c r="H1106" s="1097"/>
    </row>
    <row r="1107" spans="2:9" ht="10.5" customHeight="1" x14ac:dyDescent="0.2">
      <c r="B1107" s="1097" t="s">
        <v>1119</v>
      </c>
      <c r="C1107" s="1097"/>
      <c r="D1107" s="1097"/>
      <c r="E1107" s="1097"/>
      <c r="F1107" s="1097"/>
      <c r="G1107" s="1097"/>
      <c r="H1107" s="1097"/>
    </row>
    <row r="1108" spans="2:9" ht="10.5" customHeight="1" x14ac:dyDescent="0.2">
      <c r="B1108" s="1097" t="s">
        <v>1120</v>
      </c>
      <c r="C1108" s="1097"/>
      <c r="D1108" s="1097"/>
      <c r="E1108" s="1097"/>
      <c r="F1108" s="1097"/>
      <c r="G1108" s="1097"/>
      <c r="H1108" s="1097"/>
    </row>
    <row r="1109" spans="2:9" ht="10.5" customHeight="1" x14ac:dyDescent="0.2">
      <c r="B1109" s="1891" t="s">
        <v>1231</v>
      </c>
      <c r="C1109" s="1891"/>
      <c r="D1109" s="1891"/>
      <c r="E1109" s="1891"/>
      <c r="F1109" s="1891"/>
      <c r="G1109" s="1891"/>
      <c r="H1109" s="1891"/>
    </row>
    <row r="1110" spans="2:9" ht="10.5" customHeight="1" x14ac:dyDescent="0.2">
      <c r="B1110" s="1102" t="s">
        <v>1121</v>
      </c>
      <c r="C1110" s="1102"/>
      <c r="D1110" s="1102"/>
      <c r="E1110" s="1102"/>
      <c r="F1110" s="1102"/>
      <c r="G1110" s="1102"/>
      <c r="H1110" s="1102"/>
    </row>
    <row r="1111" spans="2:9" ht="10.5" customHeight="1" x14ac:dyDescent="0.2">
      <c r="B1111" s="1102" t="s">
        <v>1122</v>
      </c>
      <c r="C1111" s="1102"/>
      <c r="D1111" s="1102"/>
      <c r="E1111" s="1102"/>
      <c r="F1111" s="1372"/>
      <c r="G1111" s="1372"/>
      <c r="H1111" s="1372"/>
    </row>
    <row r="1112" spans="2:9" ht="10.5" customHeight="1" x14ac:dyDescent="0.2">
      <c r="B1112" s="1372" t="s">
        <v>1621</v>
      </c>
      <c r="C1112" s="1372"/>
      <c r="D1112" s="1372"/>
      <c r="E1112" s="1372"/>
      <c r="F1112" s="1102"/>
      <c r="G1112" s="1102"/>
      <c r="H1112" s="1102"/>
    </row>
    <row r="1113" spans="2:9" ht="10.5" customHeight="1" x14ac:dyDescent="0.2">
      <c r="B1113" s="1097" t="s">
        <v>1130</v>
      </c>
      <c r="C1113" s="1097"/>
      <c r="D1113" s="1097"/>
      <c r="E1113" s="1097"/>
      <c r="F1113" s="1097"/>
      <c r="G1113" s="1097"/>
      <c r="H1113" s="1097"/>
    </row>
    <row r="1114" spans="2:9" ht="10.5" customHeight="1" x14ac:dyDescent="0.2">
      <c r="B1114" s="47"/>
      <c r="C1114" s="50"/>
      <c r="D1114" s="50"/>
      <c r="E1114" s="50"/>
      <c r="F1114" s="50"/>
      <c r="G1114" s="50"/>
      <c r="H1114" s="50"/>
      <c r="I1114" s="50"/>
    </row>
    <row r="1115" spans="2:9" ht="10.5" customHeight="1" x14ac:dyDescent="0.2">
      <c r="B1115" s="47"/>
    </row>
    <row r="1116" spans="2:9" ht="10.5" customHeight="1" x14ac:dyDescent="0.2">
      <c r="B1116" s="47"/>
    </row>
    <row r="1117" spans="2:9" ht="10.5" customHeight="1" x14ac:dyDescent="0.2">
      <c r="B1117" s="47"/>
    </row>
    <row r="1118" spans="2:9" ht="10.5" customHeight="1" x14ac:dyDescent="0.2">
      <c r="B1118" s="47"/>
    </row>
    <row r="1119" spans="2:9" ht="10.5" customHeight="1" x14ac:dyDescent="0.2">
      <c r="B1119" s="47"/>
      <c r="G1119" s="144">
        <v>51</v>
      </c>
    </row>
    <row r="1120" spans="2:9" ht="10.5" customHeight="1" x14ac:dyDescent="0.2"/>
    <row r="1121" spans="2:9" ht="11.45" customHeight="1" x14ac:dyDescent="0.2">
      <c r="B1121" s="59" t="s">
        <v>1726</v>
      </c>
    </row>
    <row r="1122" spans="2:9" ht="11.25" customHeight="1" x14ac:dyDescent="0.2">
      <c r="B1122" s="1763" t="s">
        <v>935</v>
      </c>
      <c r="C1122" s="1756" t="s">
        <v>255</v>
      </c>
      <c r="D1122" s="1756" t="s">
        <v>729</v>
      </c>
      <c r="E1122" s="1787" t="s">
        <v>934</v>
      </c>
      <c r="F1122" s="1789"/>
      <c r="G1122" s="1787" t="s">
        <v>104</v>
      </c>
      <c r="H1122" s="1789"/>
      <c r="I1122" s="1756" t="s">
        <v>404</v>
      </c>
    </row>
    <row r="1123" spans="2:9" ht="23.25" customHeight="1" x14ac:dyDescent="0.2">
      <c r="B1123" s="1781"/>
      <c r="C1123" s="1757"/>
      <c r="D1123" s="1757"/>
      <c r="E1123" s="260" t="s">
        <v>407</v>
      </c>
      <c r="F1123" s="260" t="s">
        <v>408</v>
      </c>
      <c r="G1123" s="260" t="s">
        <v>407</v>
      </c>
      <c r="H1123" s="260" t="s">
        <v>409</v>
      </c>
      <c r="I1123" s="1757"/>
    </row>
    <row r="1124" spans="2:9" ht="11.45" customHeight="1" x14ac:dyDescent="0.2">
      <c r="B1124" s="1764"/>
      <c r="C1124" s="286" t="s">
        <v>1092</v>
      </c>
      <c r="D1124" s="286" t="s">
        <v>441</v>
      </c>
      <c r="E1124" s="286" t="s">
        <v>1092</v>
      </c>
      <c r="F1124" s="397" t="s">
        <v>795</v>
      </c>
      <c r="G1124" s="397" t="s">
        <v>1092</v>
      </c>
      <c r="H1124" s="397" t="s">
        <v>795</v>
      </c>
      <c r="I1124" s="397" t="s">
        <v>1092</v>
      </c>
    </row>
    <row r="1125" spans="2:9" ht="10.5" customHeight="1" x14ac:dyDescent="0.2">
      <c r="B1125" s="554" t="s">
        <v>682</v>
      </c>
      <c r="C1125" s="531">
        <v>100710</v>
      </c>
      <c r="D1125" s="524">
        <v>62804</v>
      </c>
      <c r="E1125" s="518">
        <v>3964</v>
      </c>
      <c r="F1125" s="518">
        <v>460</v>
      </c>
      <c r="G1125" s="518">
        <v>51621</v>
      </c>
      <c r="H1125" s="515">
        <v>1096.52</v>
      </c>
      <c r="I1125" s="526">
        <v>41300</v>
      </c>
    </row>
    <row r="1126" spans="2:9" ht="10.5" customHeight="1" x14ac:dyDescent="0.2">
      <c r="B1126" s="554" t="s">
        <v>683</v>
      </c>
      <c r="C1126" s="531">
        <v>112539</v>
      </c>
      <c r="D1126" s="524">
        <v>77000</v>
      </c>
      <c r="E1126" s="518">
        <v>3671</v>
      </c>
      <c r="F1126" s="518">
        <v>493</v>
      </c>
      <c r="G1126" s="518">
        <v>53320</v>
      </c>
      <c r="H1126" s="515">
        <v>1337.16</v>
      </c>
      <c r="I1126" s="526">
        <v>52000</v>
      </c>
    </row>
    <row r="1127" spans="2:9" ht="10.5" customHeight="1" x14ac:dyDescent="0.2">
      <c r="B1127" s="554" t="s">
        <v>397</v>
      </c>
      <c r="C1127" s="531">
        <v>101844</v>
      </c>
      <c r="D1127" s="524">
        <v>77424</v>
      </c>
      <c r="E1127" s="518">
        <v>3536</v>
      </c>
      <c r="F1127" s="518">
        <v>608</v>
      </c>
      <c r="G1127" s="518">
        <v>50888</v>
      </c>
      <c r="H1127" s="515">
        <v>1405.1</v>
      </c>
      <c r="I1127" s="526">
        <v>44000</v>
      </c>
    </row>
    <row r="1128" spans="2:9" ht="10.5" customHeight="1" x14ac:dyDescent="0.2">
      <c r="B1128" s="554" t="s">
        <v>398</v>
      </c>
      <c r="C1128" s="531">
        <v>89367</v>
      </c>
      <c r="D1128" s="524">
        <v>60850</v>
      </c>
      <c r="E1128" s="518">
        <v>4570</v>
      </c>
      <c r="F1128" s="518">
        <v>544</v>
      </c>
      <c r="G1128" s="518">
        <v>49402</v>
      </c>
      <c r="H1128" s="515">
        <v>1113.07</v>
      </c>
      <c r="I1128" s="526">
        <v>31000</v>
      </c>
    </row>
    <row r="1129" spans="2:9" ht="10.5" customHeight="1" x14ac:dyDescent="0.2">
      <c r="B1129" s="554" t="s">
        <v>399</v>
      </c>
      <c r="C1129" s="531">
        <v>120196</v>
      </c>
      <c r="D1129" s="524">
        <v>100264</v>
      </c>
      <c r="E1129" s="518">
        <v>4348</v>
      </c>
      <c r="F1129" s="518">
        <v>642</v>
      </c>
      <c r="G1129" s="518">
        <v>68886</v>
      </c>
      <c r="H1129" s="515">
        <v>1346.46</v>
      </c>
      <c r="I1129" s="526">
        <v>42776</v>
      </c>
    </row>
    <row r="1130" spans="2:9" ht="10.5" customHeight="1" x14ac:dyDescent="0.2">
      <c r="B1130" s="554"/>
      <c r="C1130" s="531"/>
      <c r="D1130" s="524"/>
      <c r="E1130" s="518"/>
      <c r="F1130" s="518"/>
      <c r="G1130" s="518"/>
      <c r="H1130" s="515"/>
      <c r="I1130" s="526"/>
    </row>
    <row r="1131" spans="2:9" ht="10.5" customHeight="1" x14ac:dyDescent="0.2">
      <c r="B1131" s="554" t="s">
        <v>280</v>
      </c>
      <c r="C1131" s="531">
        <v>128046</v>
      </c>
      <c r="D1131" s="524">
        <v>122162</v>
      </c>
      <c r="E1131" s="518">
        <v>4019</v>
      </c>
      <c r="F1131" s="518">
        <v>708</v>
      </c>
      <c r="G1131" s="518">
        <v>76416</v>
      </c>
      <c r="H1131" s="515">
        <v>1490.92</v>
      </c>
      <c r="I1131" s="526">
        <v>43736</v>
      </c>
    </row>
    <row r="1132" spans="2:9" ht="10.5" customHeight="1" x14ac:dyDescent="0.2">
      <c r="B1132" s="554" t="s">
        <v>281</v>
      </c>
      <c r="C1132" s="531">
        <v>157589</v>
      </c>
      <c r="D1132" s="524">
        <v>139268</v>
      </c>
      <c r="E1132" s="518">
        <v>4425</v>
      </c>
      <c r="F1132" s="518">
        <v>677</v>
      </c>
      <c r="G1132" s="518">
        <v>114000</v>
      </c>
      <c r="H1132" s="515">
        <v>1137.8399999999999</v>
      </c>
      <c r="I1132" s="526">
        <v>34905</v>
      </c>
    </row>
    <row r="1133" spans="2:9" ht="10.5" customHeight="1" x14ac:dyDescent="0.2">
      <c r="B1133" s="554" t="s">
        <v>282</v>
      </c>
      <c r="C1133" s="531">
        <v>155477</v>
      </c>
      <c r="D1133" s="524">
        <v>82516</v>
      </c>
      <c r="E1133" s="518">
        <v>4120</v>
      </c>
      <c r="F1133" s="518">
        <v>635</v>
      </c>
      <c r="G1133" s="518">
        <v>109500</v>
      </c>
      <c r="H1133" s="515">
        <v>690</v>
      </c>
      <c r="I1133" s="526">
        <v>37886</v>
      </c>
    </row>
    <row r="1134" spans="2:9" ht="10.5" customHeight="1" x14ac:dyDescent="0.2">
      <c r="B1134" s="554" t="s">
        <v>283</v>
      </c>
      <c r="C1134" s="531">
        <v>196037</v>
      </c>
      <c r="D1134" s="524">
        <v>280053</v>
      </c>
      <c r="E1134" s="518">
        <v>4119</v>
      </c>
      <c r="F1134" s="518">
        <v>847</v>
      </c>
      <c r="G1134" s="518">
        <v>139500</v>
      </c>
      <c r="H1134" s="515">
        <v>1952.67</v>
      </c>
      <c r="I1134" s="526">
        <v>48448</v>
      </c>
    </row>
    <row r="1135" spans="2:9" ht="10.5" customHeight="1" x14ac:dyDescent="0.2">
      <c r="B1135" s="554" t="s">
        <v>239</v>
      </c>
      <c r="C1135" s="531">
        <v>212181</v>
      </c>
      <c r="D1135" s="524">
        <v>282409</v>
      </c>
      <c r="E1135" s="518">
        <v>3700</v>
      </c>
      <c r="F1135" s="518">
        <v>903</v>
      </c>
      <c r="G1135" s="518">
        <v>132000</v>
      </c>
      <c r="H1135" s="515">
        <v>2056</v>
      </c>
      <c r="I1135" s="526">
        <v>72830</v>
      </c>
    </row>
    <row r="1136" spans="2:9" ht="10.5" customHeight="1" x14ac:dyDescent="0.2">
      <c r="B1136" s="554"/>
      <c r="C1136" s="531"/>
      <c r="D1136" s="524"/>
      <c r="E1136" s="518"/>
      <c r="F1136" s="518"/>
      <c r="G1136" s="518"/>
      <c r="H1136" s="515"/>
      <c r="I1136" s="526"/>
    </row>
    <row r="1137" spans="2:11" ht="10.5" customHeight="1" x14ac:dyDescent="0.2">
      <c r="B1137" s="555" t="s">
        <v>284</v>
      </c>
      <c r="C1137" s="309">
        <v>322834</v>
      </c>
      <c r="D1137" s="309">
        <v>227518</v>
      </c>
      <c r="E1137" s="518">
        <v>2976</v>
      </c>
      <c r="F1137" s="518">
        <v>689</v>
      </c>
      <c r="G1137" s="518">
        <v>159000</v>
      </c>
      <c r="H1137" s="515">
        <v>1270.67</v>
      </c>
      <c r="I1137" s="302">
        <v>157964</v>
      </c>
    </row>
    <row r="1138" spans="2:11" ht="10.5" customHeight="1" x14ac:dyDescent="0.2">
      <c r="B1138" s="555" t="s">
        <v>285</v>
      </c>
      <c r="C1138" s="309">
        <v>310969</v>
      </c>
      <c r="D1138" s="309">
        <v>335549</v>
      </c>
      <c r="E1138" s="518">
        <v>3980</v>
      </c>
      <c r="F1138" s="524">
        <v>921</v>
      </c>
      <c r="G1138" s="524">
        <v>129149</v>
      </c>
      <c r="H1138" s="502">
        <v>2377.4499999999998</v>
      </c>
      <c r="I1138" s="302">
        <v>174000</v>
      </c>
      <c r="K1138" s="58"/>
    </row>
    <row r="1139" spans="2:11" ht="10.5" customHeight="1" x14ac:dyDescent="0.2">
      <c r="B1139" s="554" t="s">
        <v>238</v>
      </c>
      <c r="C1139" s="309">
        <v>297596</v>
      </c>
      <c r="D1139" s="309">
        <v>411065</v>
      </c>
      <c r="E1139" s="518">
        <v>3140</v>
      </c>
      <c r="F1139" s="524">
        <v>1206</v>
      </c>
      <c r="G1139" s="524">
        <v>166515</v>
      </c>
      <c r="H1139" s="502">
        <v>2329.46</v>
      </c>
      <c r="I1139" s="302">
        <v>124893</v>
      </c>
    </row>
    <row r="1140" spans="2:11" ht="10.5" customHeight="1" x14ac:dyDescent="0.2">
      <c r="B1140" s="554" t="s">
        <v>638</v>
      </c>
      <c r="C1140" s="309">
        <v>323346</v>
      </c>
      <c r="D1140" s="309">
        <v>370730</v>
      </c>
      <c r="E1140" s="518">
        <v>3340</v>
      </c>
      <c r="F1140" s="524">
        <v>1518</v>
      </c>
      <c r="G1140" s="524">
        <v>170136</v>
      </c>
      <c r="H1140" s="502">
        <v>2009.66</v>
      </c>
      <c r="I1140" s="302">
        <v>146633</v>
      </c>
    </row>
    <row r="1141" spans="2:11" ht="10.5" customHeight="1" x14ac:dyDescent="0.2">
      <c r="B1141" s="554" t="s">
        <v>666</v>
      </c>
      <c r="C1141" s="309">
        <v>300060</v>
      </c>
      <c r="D1141" s="309">
        <v>466039</v>
      </c>
      <c r="E1141" s="518">
        <v>3736</v>
      </c>
      <c r="F1141" s="524">
        <v>1444</v>
      </c>
      <c r="G1141" s="524">
        <v>174054</v>
      </c>
      <c r="H1141" s="502">
        <v>2401.54</v>
      </c>
      <c r="I1141" s="302">
        <v>118662</v>
      </c>
    </row>
    <row r="1142" spans="2:11" ht="10.5" customHeight="1" x14ac:dyDescent="0.2">
      <c r="B1142" s="554"/>
      <c r="C1142" s="309"/>
      <c r="D1142" s="309"/>
      <c r="E1142" s="518"/>
      <c r="F1142" s="524"/>
      <c r="G1142" s="524"/>
      <c r="H1142" s="502"/>
      <c r="I1142" s="302"/>
    </row>
    <row r="1143" spans="2:11" ht="10.5" customHeight="1" x14ac:dyDescent="0.2">
      <c r="B1143" s="554" t="s">
        <v>444</v>
      </c>
      <c r="C1143" s="309">
        <v>363052</v>
      </c>
      <c r="D1143" s="309">
        <v>285095</v>
      </c>
      <c r="E1143" s="518">
        <v>3535</v>
      </c>
      <c r="F1143" s="524">
        <v>1494</v>
      </c>
      <c r="G1143" s="524">
        <v>226517</v>
      </c>
      <c r="H1143" s="502">
        <v>1031.71</v>
      </c>
      <c r="I1143" s="302">
        <v>129580</v>
      </c>
    </row>
    <row r="1144" spans="2:11" ht="10.5" customHeight="1" x14ac:dyDescent="0.2">
      <c r="B1144" s="554" t="s">
        <v>332</v>
      </c>
      <c r="C1144" s="309">
        <v>354120</v>
      </c>
      <c r="D1144" s="309">
        <v>359806</v>
      </c>
      <c r="E1144" s="518">
        <v>3914</v>
      </c>
      <c r="F1144" s="524">
        <v>1499</v>
      </c>
      <c r="G1144" s="524">
        <v>157617</v>
      </c>
      <c r="H1144" s="502">
        <v>1755.08</v>
      </c>
      <c r="I1144" s="302">
        <v>188811</v>
      </c>
    </row>
    <row r="1145" spans="2:11" ht="10.5" customHeight="1" x14ac:dyDescent="0.2">
      <c r="B1145" s="280">
        <v>39295.875</v>
      </c>
      <c r="C1145" s="309">
        <v>388785</v>
      </c>
      <c r="D1145" s="309">
        <v>634438</v>
      </c>
      <c r="E1145" s="518">
        <v>4132</v>
      </c>
      <c r="F1145" s="524">
        <v>1791</v>
      </c>
      <c r="G1145" s="524">
        <v>214622</v>
      </c>
      <c r="H1145" s="502">
        <v>2711.99</v>
      </c>
      <c r="I1145" s="302">
        <v>166048</v>
      </c>
    </row>
    <row r="1146" spans="2:11" ht="10.5" customHeight="1" x14ac:dyDescent="0.2">
      <c r="B1146" s="280">
        <v>39692</v>
      </c>
      <c r="C1146" s="309">
        <v>340787</v>
      </c>
      <c r="D1146" s="309">
        <v>740657</v>
      </c>
      <c r="E1146" s="518">
        <v>3596</v>
      </c>
      <c r="F1146" s="524">
        <v>2269</v>
      </c>
      <c r="G1146" s="524">
        <v>190022</v>
      </c>
      <c r="H1146" s="502">
        <v>3707.08</v>
      </c>
      <c r="I1146" s="302">
        <v>143708</v>
      </c>
    </row>
    <row r="1147" spans="2:11" ht="10.5" customHeight="1" x14ac:dyDescent="0.2">
      <c r="B1147" s="280">
        <v>40087</v>
      </c>
      <c r="C1147" s="309">
        <v>406694</v>
      </c>
      <c r="D1147" s="309">
        <v>447312</v>
      </c>
      <c r="E1147" s="518">
        <v>4427</v>
      </c>
      <c r="F1147" s="524">
        <v>1855</v>
      </c>
      <c r="G1147" s="524">
        <v>210923</v>
      </c>
      <c r="H1147" s="502">
        <v>1839.53</v>
      </c>
      <c r="I1147" s="302">
        <v>187082</v>
      </c>
    </row>
    <row r="1148" spans="2:11" ht="10.5" customHeight="1" x14ac:dyDescent="0.2">
      <c r="B1148" s="556"/>
      <c r="C1148" s="309"/>
      <c r="D1148" s="309"/>
      <c r="E1148" s="518"/>
      <c r="F1148" s="524"/>
      <c r="G1148" s="524"/>
      <c r="H1148" s="502"/>
      <c r="I1148" s="302"/>
    </row>
    <row r="1149" spans="2:11" ht="10.5" customHeight="1" x14ac:dyDescent="0.2">
      <c r="B1149" s="280">
        <v>40483.727268518516</v>
      </c>
      <c r="C1149" s="309">
        <v>343028</v>
      </c>
      <c r="D1149" s="309">
        <v>860726</v>
      </c>
      <c r="E1149" s="518">
        <v>5393</v>
      </c>
      <c r="F1149" s="524">
        <v>1472</v>
      </c>
      <c r="G1149" s="524">
        <v>209892</v>
      </c>
      <c r="H1149" s="502" t="s">
        <v>1491</v>
      </c>
      <c r="I1149" s="302">
        <v>122572</v>
      </c>
    </row>
    <row r="1150" spans="2:11" ht="10.5" customHeight="1" x14ac:dyDescent="0.2">
      <c r="B1150" s="299" t="s">
        <v>293</v>
      </c>
      <c r="C1150" s="309">
        <v>415572</v>
      </c>
      <c r="D1150" s="309">
        <v>942213</v>
      </c>
      <c r="E1150" s="524">
        <v>4412</v>
      </c>
      <c r="F1150" s="524">
        <v>2082</v>
      </c>
      <c r="G1150" s="524">
        <v>207879</v>
      </c>
      <c r="H1150" s="502" t="s">
        <v>1492</v>
      </c>
      <c r="I1150" s="302">
        <v>199034</v>
      </c>
    </row>
    <row r="1151" spans="2:11" ht="10.5" customHeight="1" x14ac:dyDescent="0.2">
      <c r="B1151" s="299" t="s">
        <v>1153</v>
      </c>
      <c r="C1151" s="309">
        <v>308741</v>
      </c>
      <c r="D1151" s="309">
        <v>850509</v>
      </c>
      <c r="E1151" s="524">
        <v>4306</v>
      </c>
      <c r="F1151" s="524">
        <v>2305</v>
      </c>
      <c r="G1151" s="524">
        <v>180246</v>
      </c>
      <c r="H1151" s="502" t="s">
        <v>1493</v>
      </c>
      <c r="I1151" s="302">
        <v>120043</v>
      </c>
      <c r="K1151" s="58"/>
    </row>
    <row r="1152" spans="2:11" ht="10.5" customHeight="1" x14ac:dyDescent="0.2">
      <c r="B1152" s="299" t="s">
        <v>1189</v>
      </c>
      <c r="C1152" s="309">
        <v>443066</v>
      </c>
      <c r="D1152" s="544">
        <v>1371710</v>
      </c>
      <c r="E1152" s="524">
        <v>6017</v>
      </c>
      <c r="F1152" s="524">
        <v>2336</v>
      </c>
      <c r="G1152" s="524">
        <v>252959</v>
      </c>
      <c r="H1152" s="502">
        <v>5060.0600000000004</v>
      </c>
      <c r="I1152" s="302">
        <v>178331</v>
      </c>
      <c r="K1152" s="58"/>
    </row>
    <row r="1153" spans="2:11" ht="10.5" customHeight="1" x14ac:dyDescent="0.2">
      <c r="B1153" s="299" t="s">
        <v>1190</v>
      </c>
      <c r="C1153" s="309">
        <v>417421</v>
      </c>
      <c r="D1153" s="544">
        <v>1242527</v>
      </c>
      <c r="E1153" s="524">
        <v>4428</v>
      </c>
      <c r="F1153" s="524">
        <v>3113</v>
      </c>
      <c r="G1153" s="524">
        <v>217595</v>
      </c>
      <c r="H1153" s="502">
        <v>5246.61</v>
      </c>
      <c r="I1153" s="302">
        <v>191138</v>
      </c>
      <c r="K1153" s="58"/>
    </row>
    <row r="1154" spans="2:11" ht="10.5" customHeight="1" x14ac:dyDescent="0.2">
      <c r="B1154" s="299"/>
      <c r="C1154" s="309"/>
      <c r="D1154" s="544"/>
      <c r="E1154" s="524"/>
      <c r="F1154" s="524"/>
      <c r="G1154" s="524"/>
      <c r="H1154" s="502"/>
      <c r="I1154" s="302"/>
      <c r="K1154" s="58"/>
    </row>
    <row r="1155" spans="2:11" ht="10.5" customHeight="1" x14ac:dyDescent="0.2">
      <c r="B1155" s="299" t="s">
        <v>1230</v>
      </c>
      <c r="C1155" s="309">
        <v>390899</v>
      </c>
      <c r="D1155" s="544">
        <v>1472269</v>
      </c>
      <c r="E1155" s="524">
        <v>3918</v>
      </c>
      <c r="F1155" s="524">
        <v>3960</v>
      </c>
      <c r="G1155" s="524">
        <v>229388</v>
      </c>
      <c r="H1155" s="502" t="s">
        <v>1327</v>
      </c>
      <c r="I1155" s="302">
        <v>153801</v>
      </c>
      <c r="K1155" s="58"/>
    </row>
    <row r="1156" spans="2:11" ht="10.5" customHeight="1" x14ac:dyDescent="0.2">
      <c r="B1156" s="299" t="s">
        <v>1250</v>
      </c>
      <c r="C1156" s="309">
        <v>318264</v>
      </c>
      <c r="D1156" s="544">
        <v>1719741</v>
      </c>
      <c r="E1156" s="524">
        <v>3538</v>
      </c>
      <c r="F1156" s="524">
        <v>5240</v>
      </c>
      <c r="G1156" s="524">
        <v>209913</v>
      </c>
      <c r="H1156" s="502" t="s">
        <v>1328</v>
      </c>
      <c r="I1156" s="302">
        <v>101303</v>
      </c>
      <c r="K1156" s="58"/>
    </row>
    <row r="1157" spans="2:11" ht="10.5" customHeight="1" x14ac:dyDescent="0.2">
      <c r="B1157" s="299" t="s">
        <v>1305</v>
      </c>
      <c r="C1157" s="309">
        <v>325470</v>
      </c>
      <c r="D1157" s="544">
        <v>1855902</v>
      </c>
      <c r="E1157" s="524">
        <v>8401</v>
      </c>
      <c r="F1157" s="524">
        <v>2490</v>
      </c>
      <c r="G1157" s="524">
        <v>228522</v>
      </c>
      <c r="H1157" s="502" t="s">
        <v>1494</v>
      </c>
      <c r="I1157" s="302">
        <v>80543</v>
      </c>
    </row>
    <row r="1158" spans="2:11" ht="10.5" customHeight="1" x14ac:dyDescent="0.2">
      <c r="B1158" s="299" t="s">
        <v>1332</v>
      </c>
      <c r="C1158" s="309">
        <v>445351</v>
      </c>
      <c r="D1158" s="544">
        <v>2500262</v>
      </c>
      <c r="E1158" s="524">
        <v>3868</v>
      </c>
      <c r="F1158" s="524">
        <v>5255</v>
      </c>
      <c r="G1158" s="524">
        <v>270563</v>
      </c>
      <c r="H1158" s="502">
        <v>8223.01</v>
      </c>
      <c r="I1158" s="302">
        <v>167186</v>
      </c>
    </row>
    <row r="1159" spans="2:11" ht="10.5" customHeight="1" x14ac:dyDescent="0.2">
      <c r="B1159" s="299" t="s">
        <v>1423</v>
      </c>
      <c r="C1159" s="309">
        <v>378632</v>
      </c>
      <c r="D1159" s="544">
        <v>2102433</v>
      </c>
      <c r="E1159" s="524">
        <v>7107</v>
      </c>
      <c r="F1159" s="524">
        <v>2925</v>
      </c>
      <c r="G1159" s="524">
        <v>233567</v>
      </c>
      <c r="H1159" s="502">
        <v>7990.54</v>
      </c>
      <c r="I1159" s="302">
        <v>131173</v>
      </c>
    </row>
    <row r="1160" spans="2:11" ht="10.5" customHeight="1" x14ac:dyDescent="0.2">
      <c r="B1160" s="299"/>
      <c r="C1160" s="309"/>
      <c r="D1160" s="544"/>
      <c r="E1160" s="524"/>
      <c r="F1160" s="524"/>
      <c r="G1160" s="524"/>
      <c r="H1160" s="502"/>
      <c r="I1160" s="302"/>
    </row>
    <row r="1161" spans="2:11" ht="10.5" customHeight="1" x14ac:dyDescent="0.2">
      <c r="B1161" s="300" t="s">
        <v>1937</v>
      </c>
      <c r="C1161" s="552">
        <v>416124</v>
      </c>
      <c r="D1161" s="545">
        <v>2964898</v>
      </c>
      <c r="E1161" s="525">
        <v>3356</v>
      </c>
      <c r="F1161" s="525">
        <v>6420</v>
      </c>
      <c r="G1161" s="525">
        <v>309047</v>
      </c>
      <c r="H1161" s="503">
        <v>8960.44</v>
      </c>
      <c r="I1161" s="304">
        <v>100471</v>
      </c>
    </row>
    <row r="1162" spans="2:11" ht="10.5" customHeight="1" x14ac:dyDescent="0.2">
      <c r="B1162" s="1103"/>
      <c r="C1162" s="1169"/>
      <c r="D1162" s="859"/>
      <c r="E1162" s="531"/>
      <c r="F1162" s="531"/>
      <c r="G1162" s="531"/>
      <c r="H1162" s="1130"/>
      <c r="I1162" s="1165"/>
      <c r="J1162" s="58"/>
    </row>
    <row r="1163" spans="2:11" ht="10.5" customHeight="1" x14ac:dyDescent="0.2">
      <c r="B1163" s="1103"/>
      <c r="C1163" s="1169"/>
      <c r="D1163" s="859"/>
      <c r="E1163" s="531"/>
      <c r="F1163" s="531"/>
      <c r="G1163" s="531"/>
      <c r="H1163" s="1130"/>
      <c r="I1163" s="1165"/>
    </row>
    <row r="1164" spans="2:11" ht="6" customHeight="1" x14ac:dyDescent="0.2">
      <c r="B1164" s="1103"/>
      <c r="C1164" s="1169"/>
      <c r="D1164" s="859"/>
      <c r="E1164" s="531"/>
      <c r="F1164" s="531"/>
      <c r="G1164" s="531"/>
      <c r="H1164" s="1130"/>
      <c r="I1164" s="1165"/>
    </row>
    <row r="1165" spans="2:11" ht="10.5" customHeight="1" x14ac:dyDescent="0.2">
      <c r="B1165" s="1908" t="s">
        <v>1128</v>
      </c>
      <c r="C1165" s="1909"/>
      <c r="D1165" s="1909"/>
      <c r="E1165" s="1909"/>
      <c r="F1165" s="1909"/>
      <c r="G1165" s="1097"/>
      <c r="H1165" s="1097"/>
    </row>
    <row r="1166" spans="2:11" ht="10.5" customHeight="1" x14ac:dyDescent="0.2">
      <c r="B1166" s="1097" t="s">
        <v>1129</v>
      </c>
      <c r="C1166" s="1097"/>
      <c r="D1166" s="1097"/>
      <c r="E1166" s="1097"/>
      <c r="F1166" s="1097"/>
      <c r="G1166" s="1097"/>
      <c r="H1166" s="1097"/>
    </row>
    <row r="1167" spans="2:11" ht="10.5" customHeight="1" x14ac:dyDescent="0.2">
      <c r="B1167" s="1097" t="s">
        <v>1117</v>
      </c>
      <c r="C1167" s="1097"/>
      <c r="D1167" s="1097"/>
      <c r="E1167" s="1097"/>
      <c r="F1167" s="1097"/>
      <c r="G1167" s="1097"/>
      <c r="H1167" s="1097"/>
    </row>
    <row r="1168" spans="2:11" ht="10.5" customHeight="1" x14ac:dyDescent="0.2">
      <c r="B1168" s="1097" t="s">
        <v>1118</v>
      </c>
      <c r="C1168" s="1097"/>
      <c r="D1168" s="1097"/>
      <c r="E1168" s="1097"/>
      <c r="F1168" s="1097"/>
      <c r="G1168" s="1097"/>
      <c r="H1168" s="1097"/>
      <c r="I1168" s="58"/>
    </row>
    <row r="1169" spans="2:9" ht="10.5" customHeight="1" x14ac:dyDescent="0.2">
      <c r="B1169" s="1097" t="s">
        <v>1119</v>
      </c>
      <c r="C1169" s="1097"/>
      <c r="D1169" s="1097"/>
      <c r="E1169" s="1097"/>
      <c r="F1169" s="1097"/>
      <c r="G1169" s="1097"/>
      <c r="H1169" s="1097"/>
    </row>
    <row r="1170" spans="2:9" ht="10.5" customHeight="1" x14ac:dyDescent="0.2">
      <c r="B1170" s="1097" t="s">
        <v>1120</v>
      </c>
      <c r="C1170" s="1097"/>
      <c r="D1170" s="1097"/>
      <c r="E1170" s="1097"/>
      <c r="F1170" s="1097"/>
      <c r="G1170" s="1097"/>
      <c r="H1170" s="1097"/>
    </row>
    <row r="1171" spans="2:9" ht="10.5" customHeight="1" x14ac:dyDescent="0.2">
      <c r="B1171" s="1891" t="s">
        <v>1231</v>
      </c>
      <c r="C1171" s="1891"/>
      <c r="D1171" s="1891"/>
      <c r="E1171" s="1891"/>
      <c r="F1171" s="1891"/>
      <c r="G1171" s="1891"/>
      <c r="H1171" s="1891"/>
    </row>
    <row r="1172" spans="2:9" ht="10.5" customHeight="1" x14ac:dyDescent="0.2">
      <c r="B1172" s="1102" t="s">
        <v>1121</v>
      </c>
      <c r="C1172" s="1102"/>
      <c r="D1172" s="1102"/>
      <c r="E1172" s="1102"/>
      <c r="F1172" s="1102"/>
      <c r="G1172" s="1102"/>
      <c r="H1172" s="1102"/>
    </row>
    <row r="1173" spans="2:9" ht="10.5" customHeight="1" x14ac:dyDescent="0.2">
      <c r="B1173" s="1102" t="s">
        <v>1122</v>
      </c>
      <c r="C1173" s="1102"/>
      <c r="D1173" s="1102"/>
      <c r="E1173" s="1102"/>
      <c r="F1173" s="1372"/>
      <c r="G1173" s="1372"/>
      <c r="H1173" s="1372"/>
    </row>
    <row r="1174" spans="2:9" ht="10.5" customHeight="1" x14ac:dyDescent="0.2">
      <c r="B1174" s="1372" t="s">
        <v>1621</v>
      </c>
      <c r="C1174" s="1372"/>
      <c r="D1174" s="1372"/>
      <c r="E1174" s="1372"/>
      <c r="F1174" s="1102"/>
      <c r="G1174" s="1102"/>
      <c r="H1174" s="1102"/>
    </row>
    <row r="1175" spans="2:9" ht="10.5" customHeight="1" x14ac:dyDescent="0.2">
      <c r="B1175" s="1097" t="s">
        <v>1130</v>
      </c>
      <c r="C1175" s="1097"/>
      <c r="D1175" s="1097"/>
      <c r="E1175" s="1097"/>
      <c r="F1175" s="1097"/>
      <c r="G1175" s="1097"/>
      <c r="H1175" s="1097"/>
    </row>
    <row r="1176" spans="2:9" ht="10.5" customHeight="1" x14ac:dyDescent="0.2">
      <c r="B1176" s="47"/>
      <c r="C1176" s="50"/>
      <c r="D1176" s="50"/>
      <c r="E1176" s="50"/>
      <c r="F1176" s="50"/>
      <c r="G1176" s="50"/>
      <c r="H1176" s="50"/>
      <c r="I1176" s="50"/>
    </row>
    <row r="1177" spans="2:9" ht="10.5" customHeight="1" x14ac:dyDescent="0.2">
      <c r="B1177" s="47"/>
    </row>
    <row r="1178" spans="2:9" ht="10.5" customHeight="1" x14ac:dyDescent="0.2">
      <c r="B1178" s="47"/>
    </row>
    <row r="1179" spans="2:9" ht="10.5" customHeight="1" x14ac:dyDescent="0.2">
      <c r="B1179" s="47"/>
    </row>
    <row r="1180" spans="2:9" ht="10.5" customHeight="1" x14ac:dyDescent="0.2">
      <c r="B1180" s="47"/>
    </row>
    <row r="1181" spans="2:9" ht="10.5" customHeight="1" x14ac:dyDescent="0.2">
      <c r="B1181" s="47"/>
      <c r="G1181" s="144">
        <v>52</v>
      </c>
    </row>
    <row r="1182" spans="2:9" ht="10.5" customHeight="1" x14ac:dyDescent="0.2"/>
    <row r="1183" spans="2:9" ht="11.45" customHeight="1" x14ac:dyDescent="0.2">
      <c r="B1183" s="59" t="s">
        <v>1727</v>
      </c>
    </row>
    <row r="1184" spans="2:9" ht="11.25" customHeight="1" x14ac:dyDescent="0.2">
      <c r="B1184" s="1763" t="s">
        <v>463</v>
      </c>
      <c r="C1184" s="1756" t="s">
        <v>255</v>
      </c>
      <c r="D1184" s="1756" t="s">
        <v>729</v>
      </c>
      <c r="E1184" s="1787" t="s">
        <v>925</v>
      </c>
      <c r="F1184" s="1789"/>
      <c r="G1184" s="1787" t="s">
        <v>936</v>
      </c>
      <c r="H1184" s="1789"/>
    </row>
    <row r="1185" spans="2:8" ht="22.5" customHeight="1" x14ac:dyDescent="0.2">
      <c r="B1185" s="1781"/>
      <c r="C1185" s="1757"/>
      <c r="D1185" s="1757"/>
      <c r="E1185" s="244" t="s">
        <v>407</v>
      </c>
      <c r="F1185" s="260" t="s">
        <v>408</v>
      </c>
      <c r="G1185" s="260" t="s">
        <v>407</v>
      </c>
      <c r="H1185" s="260" t="s">
        <v>409</v>
      </c>
    </row>
    <row r="1186" spans="2:8" ht="11.45" customHeight="1" x14ac:dyDescent="0.2">
      <c r="B1186" s="1764"/>
      <c r="C1186" s="311" t="s">
        <v>1092</v>
      </c>
      <c r="D1186" s="62" t="s">
        <v>441</v>
      </c>
      <c r="E1186" s="397" t="s">
        <v>1092</v>
      </c>
      <c r="F1186" s="397" t="s">
        <v>795</v>
      </c>
      <c r="G1186" s="397" t="s">
        <v>1092</v>
      </c>
      <c r="H1186" s="397" t="s">
        <v>795</v>
      </c>
    </row>
    <row r="1187" spans="2:8" ht="10.5" customHeight="1" x14ac:dyDescent="0.2">
      <c r="B1187" s="278" t="s">
        <v>682</v>
      </c>
      <c r="C1187" s="518">
        <v>39911</v>
      </c>
      <c r="D1187" s="309">
        <v>29662</v>
      </c>
      <c r="E1187" s="518">
        <v>18536</v>
      </c>
      <c r="F1187" s="518">
        <v>802</v>
      </c>
      <c r="G1187" s="518">
        <v>2901</v>
      </c>
      <c r="H1187" s="489">
        <v>1082.23</v>
      </c>
    </row>
    <row r="1188" spans="2:8" ht="10.5" customHeight="1" x14ac:dyDescent="0.2">
      <c r="B1188" s="278" t="s">
        <v>683</v>
      </c>
      <c r="C1188" s="518">
        <v>37878</v>
      </c>
      <c r="D1188" s="309">
        <v>35874</v>
      </c>
      <c r="E1188" s="518">
        <v>16371</v>
      </c>
      <c r="F1188" s="518">
        <v>986</v>
      </c>
      <c r="G1188" s="518">
        <v>5122</v>
      </c>
      <c r="H1188" s="489">
        <v>1369.01</v>
      </c>
    </row>
    <row r="1189" spans="2:8" ht="10.5" customHeight="1" x14ac:dyDescent="0.2">
      <c r="B1189" s="278" t="s">
        <v>397</v>
      </c>
      <c r="C1189" s="518">
        <v>41610</v>
      </c>
      <c r="D1189" s="309">
        <v>44019</v>
      </c>
      <c r="E1189" s="518">
        <v>17686</v>
      </c>
      <c r="F1189" s="518">
        <v>1039</v>
      </c>
      <c r="G1189" s="518">
        <v>6293</v>
      </c>
      <c r="H1189" s="489">
        <v>1779.49</v>
      </c>
    </row>
    <row r="1190" spans="2:8" ht="10.5" customHeight="1" x14ac:dyDescent="0.2">
      <c r="B1190" s="278" t="s">
        <v>398</v>
      </c>
      <c r="C1190" s="518">
        <v>44212</v>
      </c>
      <c r="D1190" s="309">
        <v>49512</v>
      </c>
      <c r="E1190" s="518">
        <v>18234</v>
      </c>
      <c r="F1190" s="518">
        <v>1025</v>
      </c>
      <c r="G1190" s="518">
        <v>7873</v>
      </c>
      <c r="H1190" s="489">
        <v>2055.91</v>
      </c>
    </row>
    <row r="1191" spans="2:8" ht="10.5" customHeight="1" x14ac:dyDescent="0.2">
      <c r="B1191" s="278" t="s">
        <v>399</v>
      </c>
      <c r="C1191" s="518">
        <v>42575</v>
      </c>
      <c r="D1191" s="309">
        <v>42624</v>
      </c>
      <c r="E1191" s="518">
        <v>20216</v>
      </c>
      <c r="F1191" s="518">
        <v>1034</v>
      </c>
      <c r="G1191" s="518">
        <v>2381</v>
      </c>
      <c r="H1191" s="489">
        <v>2290.0700000000002</v>
      </c>
    </row>
    <row r="1192" spans="2:8" ht="10.5" customHeight="1" x14ac:dyDescent="0.2">
      <c r="B1192" s="278"/>
      <c r="C1192" s="518"/>
      <c r="D1192" s="309"/>
      <c r="E1192" s="518"/>
      <c r="F1192" s="518"/>
      <c r="G1192" s="518"/>
      <c r="H1192" s="489"/>
    </row>
    <row r="1193" spans="2:8" ht="10.5" customHeight="1" x14ac:dyDescent="0.2">
      <c r="B1193" s="278" t="s">
        <v>280</v>
      </c>
      <c r="C1193" s="518">
        <v>41746</v>
      </c>
      <c r="D1193" s="309">
        <v>47617</v>
      </c>
      <c r="E1193" s="518">
        <v>20212</v>
      </c>
      <c r="F1193" s="518">
        <v>1308</v>
      </c>
      <c r="G1193" s="518" t="s">
        <v>400</v>
      </c>
      <c r="H1193" s="489" t="s">
        <v>400</v>
      </c>
    </row>
    <row r="1194" spans="2:8" ht="10.5" customHeight="1" x14ac:dyDescent="0.2">
      <c r="B1194" s="278" t="s">
        <v>281</v>
      </c>
      <c r="C1194" s="518">
        <v>54277</v>
      </c>
      <c r="D1194" s="309">
        <v>48478</v>
      </c>
      <c r="E1194" s="518">
        <v>20323</v>
      </c>
      <c r="F1194" s="518">
        <v>1263</v>
      </c>
      <c r="G1194" s="518" t="s">
        <v>400</v>
      </c>
      <c r="H1194" s="489" t="s">
        <v>400</v>
      </c>
    </row>
    <row r="1195" spans="2:8" ht="10.5" customHeight="1" x14ac:dyDescent="0.2">
      <c r="B1195" s="278" t="s">
        <v>282</v>
      </c>
      <c r="C1195" s="518">
        <v>44011</v>
      </c>
      <c r="D1195" s="309">
        <v>42983</v>
      </c>
      <c r="E1195" s="518">
        <v>19544</v>
      </c>
      <c r="F1195" s="518">
        <v>1203</v>
      </c>
      <c r="G1195" s="518" t="s">
        <v>400</v>
      </c>
      <c r="H1195" s="489" t="s">
        <v>400</v>
      </c>
    </row>
    <row r="1196" spans="2:8" ht="10.5" customHeight="1" x14ac:dyDescent="0.2">
      <c r="B1196" s="278" t="s">
        <v>283</v>
      </c>
      <c r="C1196" s="518">
        <v>43691</v>
      </c>
      <c r="D1196" s="309">
        <v>50326</v>
      </c>
      <c r="E1196" s="518">
        <v>18509</v>
      </c>
      <c r="F1196" s="518">
        <v>1481</v>
      </c>
      <c r="G1196" s="518" t="s">
        <v>400</v>
      </c>
      <c r="H1196" s="489" t="s">
        <v>400</v>
      </c>
    </row>
    <row r="1197" spans="2:8" ht="10.5" customHeight="1" x14ac:dyDescent="0.2">
      <c r="B1197" s="278" t="s">
        <v>239</v>
      </c>
      <c r="C1197" s="518">
        <v>46928</v>
      </c>
      <c r="D1197" s="309">
        <v>47411</v>
      </c>
      <c r="E1197" s="518">
        <v>19235</v>
      </c>
      <c r="F1197" s="518">
        <v>1327</v>
      </c>
      <c r="G1197" s="518" t="s">
        <v>400</v>
      </c>
      <c r="H1197" s="489" t="s">
        <v>400</v>
      </c>
    </row>
    <row r="1198" spans="2:8" ht="10.5" customHeight="1" x14ac:dyDescent="0.2">
      <c r="B1198" s="278"/>
      <c r="C1198" s="518"/>
      <c r="D1198" s="309"/>
      <c r="E1198" s="518"/>
      <c r="F1198" s="518"/>
      <c r="G1198" s="518"/>
      <c r="H1198" s="489"/>
    </row>
    <row r="1199" spans="2:8" ht="10.5" customHeight="1" x14ac:dyDescent="0.2">
      <c r="B1199" s="462" t="s">
        <v>284</v>
      </c>
      <c r="C1199" s="518">
        <v>36679</v>
      </c>
      <c r="D1199" s="309">
        <v>41539</v>
      </c>
      <c r="E1199" s="518">
        <v>15316</v>
      </c>
      <c r="F1199" s="518">
        <v>1467</v>
      </c>
      <c r="G1199" s="518" t="s">
        <v>400</v>
      </c>
      <c r="H1199" s="489" t="s">
        <v>400</v>
      </c>
    </row>
    <row r="1200" spans="2:8" ht="10.5" customHeight="1" x14ac:dyDescent="0.2">
      <c r="B1200" s="462" t="s">
        <v>285</v>
      </c>
      <c r="C1200" s="524">
        <v>41223</v>
      </c>
      <c r="D1200" s="551">
        <v>51309</v>
      </c>
      <c r="E1200" s="524">
        <v>17544</v>
      </c>
      <c r="F1200" s="524">
        <v>1598</v>
      </c>
      <c r="G1200" s="524" t="s">
        <v>400</v>
      </c>
      <c r="H1200" s="490" t="s">
        <v>400</v>
      </c>
    </row>
    <row r="1201" spans="2:8" ht="10.5" customHeight="1" x14ac:dyDescent="0.2">
      <c r="B1201" s="278" t="s">
        <v>238</v>
      </c>
      <c r="C1201" s="524">
        <v>39750</v>
      </c>
      <c r="D1201" s="551">
        <v>55403</v>
      </c>
      <c r="E1201" s="524">
        <v>13825</v>
      </c>
      <c r="F1201" s="524">
        <v>2148</v>
      </c>
      <c r="G1201" s="524" t="s">
        <v>400</v>
      </c>
      <c r="H1201" s="490" t="s">
        <v>400</v>
      </c>
    </row>
    <row r="1202" spans="2:8" ht="10.5" customHeight="1" x14ac:dyDescent="0.2">
      <c r="B1202" s="278" t="s">
        <v>638</v>
      </c>
      <c r="C1202" s="524">
        <v>39914</v>
      </c>
      <c r="D1202" s="551">
        <v>62342</v>
      </c>
      <c r="E1202" s="524">
        <v>16314</v>
      </c>
      <c r="F1202" s="524">
        <v>2096</v>
      </c>
      <c r="G1202" s="524" t="s">
        <v>400</v>
      </c>
      <c r="H1202" s="490" t="s">
        <v>400</v>
      </c>
    </row>
    <row r="1203" spans="2:8" ht="10.5" customHeight="1" x14ac:dyDescent="0.2">
      <c r="B1203" s="278" t="s">
        <v>666</v>
      </c>
      <c r="C1203" s="524">
        <v>35984</v>
      </c>
      <c r="D1203" s="551">
        <v>58795</v>
      </c>
      <c r="E1203" s="524">
        <v>14893</v>
      </c>
      <c r="F1203" s="524">
        <v>2166</v>
      </c>
      <c r="G1203" s="524" t="s">
        <v>400</v>
      </c>
      <c r="H1203" s="490" t="s">
        <v>400</v>
      </c>
    </row>
    <row r="1204" spans="2:8" ht="10.5" customHeight="1" x14ac:dyDescent="0.2">
      <c r="B1204" s="278"/>
      <c r="C1204" s="524"/>
      <c r="D1204" s="551"/>
      <c r="E1204" s="524"/>
      <c r="F1204" s="524"/>
      <c r="G1204" s="524" t="s">
        <v>400</v>
      </c>
      <c r="H1204" s="490" t="s">
        <v>400</v>
      </c>
    </row>
    <row r="1205" spans="2:8" ht="10.5" customHeight="1" x14ac:dyDescent="0.2">
      <c r="B1205" s="278" t="s">
        <v>444</v>
      </c>
      <c r="C1205" s="524">
        <v>49477</v>
      </c>
      <c r="D1205" s="309">
        <v>59365</v>
      </c>
      <c r="E1205" s="524">
        <v>20624</v>
      </c>
      <c r="F1205" s="524">
        <v>1573</v>
      </c>
      <c r="G1205" s="524" t="s">
        <v>400</v>
      </c>
      <c r="H1205" s="490" t="s">
        <v>400</v>
      </c>
    </row>
    <row r="1206" spans="2:8" ht="10.5" customHeight="1" x14ac:dyDescent="0.2">
      <c r="B1206" s="278" t="s">
        <v>332</v>
      </c>
      <c r="C1206" s="524">
        <v>45836</v>
      </c>
      <c r="D1206" s="309">
        <v>66887</v>
      </c>
      <c r="E1206" s="524">
        <v>13806</v>
      </c>
      <c r="F1206" s="524">
        <v>2571</v>
      </c>
      <c r="G1206" s="524" t="s">
        <v>400</v>
      </c>
      <c r="H1206" s="490" t="s">
        <v>400</v>
      </c>
    </row>
    <row r="1207" spans="2:8" ht="10.5" customHeight="1" x14ac:dyDescent="0.2">
      <c r="B1207" s="280">
        <v>39295</v>
      </c>
      <c r="C1207" s="524">
        <v>35380</v>
      </c>
      <c r="D1207" s="309">
        <v>78004</v>
      </c>
      <c r="E1207" s="524">
        <v>13580</v>
      </c>
      <c r="F1207" s="524">
        <v>3151</v>
      </c>
      <c r="G1207" s="524" t="s">
        <v>400</v>
      </c>
      <c r="H1207" s="490" t="s">
        <v>400</v>
      </c>
    </row>
    <row r="1208" spans="2:8" ht="10.5" customHeight="1" x14ac:dyDescent="0.2">
      <c r="B1208" s="280">
        <v>39692</v>
      </c>
      <c r="C1208" s="524">
        <v>30289</v>
      </c>
      <c r="D1208" s="309">
        <v>82637</v>
      </c>
      <c r="E1208" s="524">
        <v>10937</v>
      </c>
      <c r="F1208" s="524">
        <v>4053</v>
      </c>
      <c r="G1208" s="524" t="s">
        <v>400</v>
      </c>
      <c r="H1208" s="490" t="s">
        <v>400</v>
      </c>
    </row>
    <row r="1209" spans="2:8" ht="10.5" customHeight="1" x14ac:dyDescent="0.2">
      <c r="B1209" s="280">
        <v>40087</v>
      </c>
      <c r="C1209" s="524">
        <v>32625</v>
      </c>
      <c r="D1209" s="309">
        <v>93020</v>
      </c>
      <c r="E1209" s="524">
        <v>11927</v>
      </c>
      <c r="F1209" s="524">
        <v>4183</v>
      </c>
      <c r="G1209" s="524" t="s">
        <v>400</v>
      </c>
      <c r="H1209" s="490" t="s">
        <v>400</v>
      </c>
    </row>
    <row r="1210" spans="2:8" ht="10.5" customHeight="1" x14ac:dyDescent="0.2">
      <c r="B1210" s="280"/>
      <c r="C1210" s="524"/>
      <c r="D1210" s="309"/>
      <c r="E1210" s="524"/>
      <c r="F1210" s="524"/>
      <c r="G1210" s="524"/>
      <c r="H1210" s="490"/>
    </row>
    <row r="1211" spans="2:8" ht="10.5" customHeight="1" x14ac:dyDescent="0.2">
      <c r="B1211" s="280">
        <v>40483</v>
      </c>
      <c r="C1211" s="524">
        <v>30909</v>
      </c>
      <c r="D1211" s="309">
        <v>107557</v>
      </c>
      <c r="E1211" s="524">
        <v>12468</v>
      </c>
      <c r="F1211" s="524">
        <v>4719</v>
      </c>
      <c r="G1211" s="524" t="s">
        <v>400</v>
      </c>
      <c r="H1211" s="490" t="s">
        <v>400</v>
      </c>
    </row>
    <row r="1212" spans="2:8" ht="10.5" customHeight="1" x14ac:dyDescent="0.2">
      <c r="B1212" s="299" t="s">
        <v>293</v>
      </c>
      <c r="C1212" s="524">
        <v>28855</v>
      </c>
      <c r="D1212" s="309">
        <v>93569</v>
      </c>
      <c r="E1212" s="524">
        <v>10814</v>
      </c>
      <c r="F1212" s="524">
        <v>4681</v>
      </c>
      <c r="G1212" s="524" t="s">
        <v>400</v>
      </c>
      <c r="H1212" s="490" t="s">
        <v>400</v>
      </c>
    </row>
    <row r="1213" spans="2:8" ht="10.5" customHeight="1" x14ac:dyDescent="0.2">
      <c r="B1213" s="299" t="s">
        <v>1153</v>
      </c>
      <c r="C1213" s="524">
        <v>34942</v>
      </c>
      <c r="D1213" s="309">
        <v>113572</v>
      </c>
      <c r="E1213" s="524">
        <v>12301</v>
      </c>
      <c r="F1213" s="524">
        <v>4966</v>
      </c>
      <c r="G1213" s="524" t="s">
        <v>400</v>
      </c>
      <c r="H1213" s="490" t="s">
        <v>400</v>
      </c>
    </row>
    <row r="1214" spans="2:8" ht="10.5" customHeight="1" x14ac:dyDescent="0.2">
      <c r="B1214" s="299" t="s">
        <v>1189</v>
      </c>
      <c r="C1214" s="524">
        <v>34817</v>
      </c>
      <c r="D1214" s="309">
        <v>137142</v>
      </c>
      <c r="E1214" s="524">
        <v>12887</v>
      </c>
      <c r="F1214" s="524">
        <v>5785</v>
      </c>
      <c r="G1214" s="524" t="s">
        <v>400</v>
      </c>
      <c r="H1214" s="490" t="s">
        <v>400</v>
      </c>
    </row>
    <row r="1215" spans="2:8" ht="10.5" customHeight="1" x14ac:dyDescent="0.2">
      <c r="B1215" s="299" t="s">
        <v>1190</v>
      </c>
      <c r="C1215" s="524">
        <v>40355</v>
      </c>
      <c r="D1215" s="309">
        <v>141029</v>
      </c>
      <c r="E1215" s="524">
        <v>12283</v>
      </c>
      <c r="F1215" s="524">
        <v>6131</v>
      </c>
      <c r="G1215" s="524" t="s">
        <v>400</v>
      </c>
      <c r="H1215" s="490" t="s">
        <v>400</v>
      </c>
    </row>
    <row r="1216" spans="2:8" ht="10.5" customHeight="1" x14ac:dyDescent="0.2">
      <c r="B1216" s="299"/>
      <c r="C1216" s="524"/>
      <c r="D1216" s="309"/>
      <c r="E1216" s="524"/>
      <c r="F1216" s="524"/>
      <c r="G1216" s="524"/>
      <c r="H1216" s="490"/>
    </row>
    <row r="1217" spans="2:10" ht="10.5" customHeight="1" x14ac:dyDescent="0.2">
      <c r="B1217" s="299" t="s">
        <v>1230</v>
      </c>
      <c r="C1217" s="524">
        <v>41959</v>
      </c>
      <c r="D1217" s="309">
        <v>138472</v>
      </c>
      <c r="E1217" s="524">
        <v>11481</v>
      </c>
      <c r="F1217" s="524">
        <v>6341</v>
      </c>
      <c r="G1217" s="524" t="s">
        <v>400</v>
      </c>
      <c r="H1217" s="490" t="s">
        <v>400</v>
      </c>
    </row>
    <row r="1218" spans="2:10" ht="10.5" customHeight="1" x14ac:dyDescent="0.2">
      <c r="B1218" s="299" t="s">
        <v>1250</v>
      </c>
      <c r="C1218" s="524">
        <v>36166</v>
      </c>
      <c r="D1218" s="309">
        <v>195157</v>
      </c>
      <c r="E1218" s="524">
        <v>14813</v>
      </c>
      <c r="F1218" s="524">
        <v>7236</v>
      </c>
      <c r="G1218" s="524" t="s">
        <v>400</v>
      </c>
      <c r="H1218" s="490" t="s">
        <v>400</v>
      </c>
    </row>
    <row r="1219" spans="2:10" ht="10.5" customHeight="1" x14ac:dyDescent="0.2">
      <c r="B1219" s="299" t="s">
        <v>1305</v>
      </c>
      <c r="C1219" s="524">
        <v>40967</v>
      </c>
      <c r="D1219" s="309">
        <v>170791</v>
      </c>
      <c r="E1219" s="524">
        <v>13639</v>
      </c>
      <c r="F1219" s="524">
        <v>6690</v>
      </c>
      <c r="G1219" s="524" t="s">
        <v>400</v>
      </c>
      <c r="H1219" s="490" t="s">
        <v>400</v>
      </c>
      <c r="J1219" s="58"/>
    </row>
    <row r="1220" spans="2:10" ht="10.5" customHeight="1" x14ac:dyDescent="0.2">
      <c r="B1220" s="299" t="s">
        <v>1332</v>
      </c>
      <c r="C1220" s="524">
        <v>53230</v>
      </c>
      <c r="D1220" s="309">
        <v>228703</v>
      </c>
      <c r="E1220" s="524">
        <v>17239</v>
      </c>
      <c r="F1220" s="524">
        <v>7127</v>
      </c>
      <c r="G1220" s="524" t="s">
        <v>400</v>
      </c>
      <c r="H1220" s="490" t="s">
        <v>400</v>
      </c>
      <c r="J1220" s="58"/>
    </row>
    <row r="1221" spans="2:10" ht="10.5" customHeight="1" x14ac:dyDescent="0.2">
      <c r="B1221" s="299" t="s">
        <v>1423</v>
      </c>
      <c r="C1221" s="524">
        <v>89647</v>
      </c>
      <c r="D1221" s="309">
        <v>262551</v>
      </c>
      <c r="E1221" s="524">
        <v>25973</v>
      </c>
      <c r="F1221" s="524">
        <v>5288</v>
      </c>
      <c r="G1221" s="524" t="s">
        <v>400</v>
      </c>
      <c r="H1221" s="490" t="s">
        <v>400</v>
      </c>
      <c r="J1221" s="58"/>
    </row>
    <row r="1222" spans="2:10" ht="10.5" customHeight="1" x14ac:dyDescent="0.2">
      <c r="B1222" s="299"/>
      <c r="C1222" s="524"/>
      <c r="D1222" s="309"/>
      <c r="E1222" s="524"/>
      <c r="F1222" s="524"/>
      <c r="G1222" s="524"/>
      <c r="H1222" s="490"/>
      <c r="J1222" s="58"/>
    </row>
    <row r="1223" spans="2:10" ht="10.5" customHeight="1" x14ac:dyDescent="0.2">
      <c r="B1223" s="300" t="s">
        <v>1937</v>
      </c>
      <c r="C1223" s="525">
        <v>85196</v>
      </c>
      <c r="D1223" s="552">
        <v>297414</v>
      </c>
      <c r="E1223" s="525">
        <v>24033</v>
      </c>
      <c r="F1223" s="525">
        <v>6654</v>
      </c>
      <c r="G1223" s="525" t="s">
        <v>400</v>
      </c>
      <c r="H1223" s="491" t="s">
        <v>400</v>
      </c>
      <c r="J1223" s="58"/>
    </row>
    <row r="1224" spans="2:10" ht="6" customHeight="1" x14ac:dyDescent="0.2">
      <c r="B1224" s="1103"/>
      <c r="C1224" s="531"/>
      <c r="D1224" s="1169"/>
      <c r="E1224" s="531"/>
      <c r="F1224" s="531"/>
      <c r="G1224" s="531"/>
      <c r="H1224" s="927"/>
      <c r="J1224" s="58"/>
    </row>
    <row r="1225" spans="2:10" ht="10.5" customHeight="1" x14ac:dyDescent="0.2">
      <c r="B1225" s="1097" t="s">
        <v>1125</v>
      </c>
      <c r="C1225" s="1097"/>
      <c r="D1225" s="1097"/>
      <c r="E1225" s="1097"/>
      <c r="F1225" s="1097"/>
      <c r="G1225" s="1097"/>
      <c r="H1225" s="1097"/>
    </row>
    <row r="1226" spans="2:10" ht="10.5" customHeight="1" x14ac:dyDescent="0.2">
      <c r="B1226" s="1097" t="s">
        <v>1117</v>
      </c>
      <c r="C1226" s="1097"/>
      <c r="D1226" s="1097"/>
      <c r="E1226" s="1097"/>
      <c r="F1226" s="1097"/>
      <c r="G1226" s="1097"/>
      <c r="H1226" s="1097"/>
    </row>
    <row r="1227" spans="2:10" ht="10.5" customHeight="1" x14ac:dyDescent="0.2">
      <c r="B1227" s="1097" t="s">
        <v>1118</v>
      </c>
      <c r="C1227" s="1097"/>
      <c r="D1227" s="1097"/>
      <c r="E1227" s="1097"/>
      <c r="F1227" s="1097"/>
      <c r="G1227" s="1097"/>
      <c r="H1227" s="1097"/>
    </row>
    <row r="1228" spans="2:10" ht="10.5" customHeight="1" x14ac:dyDescent="0.2">
      <c r="B1228" s="1097" t="s">
        <v>1119</v>
      </c>
      <c r="C1228" s="1097"/>
      <c r="D1228" s="1097"/>
      <c r="E1228" s="1097"/>
      <c r="F1228" s="1097"/>
      <c r="G1228" s="1097"/>
      <c r="H1228" s="1097"/>
    </row>
    <row r="1229" spans="2:10" ht="10.5" customHeight="1" x14ac:dyDescent="0.2">
      <c r="B1229" s="1097" t="s">
        <v>1120</v>
      </c>
      <c r="C1229" s="1097"/>
      <c r="D1229" s="1097"/>
      <c r="E1229" s="1097"/>
      <c r="F1229" s="1097"/>
      <c r="G1229" s="1097"/>
      <c r="H1229" s="1097"/>
    </row>
    <row r="1230" spans="2:10" ht="10.5" customHeight="1" x14ac:dyDescent="0.2">
      <c r="B1230" s="1891" t="s">
        <v>1231</v>
      </c>
      <c r="C1230" s="1891"/>
      <c r="D1230" s="1891"/>
      <c r="E1230" s="1891"/>
      <c r="F1230" s="1891"/>
      <c r="G1230" s="1891"/>
      <c r="H1230" s="1891"/>
    </row>
    <row r="1231" spans="2:10" ht="10.5" customHeight="1" x14ac:dyDescent="0.2">
      <c r="B1231" s="1102" t="s">
        <v>1121</v>
      </c>
      <c r="C1231" s="1102"/>
      <c r="D1231" s="1102"/>
      <c r="E1231" s="1102"/>
      <c r="F1231" s="1102"/>
      <c r="G1231" s="1102"/>
      <c r="H1231" s="1102"/>
    </row>
    <row r="1232" spans="2:10" ht="10.5" customHeight="1" x14ac:dyDescent="0.2">
      <c r="B1232" s="1102" t="s">
        <v>1122</v>
      </c>
      <c r="C1232" s="1102"/>
      <c r="D1232" s="1102"/>
      <c r="E1232" s="1102"/>
      <c r="F1232" s="1372"/>
      <c r="G1232" s="1372"/>
      <c r="H1232" s="1372"/>
    </row>
    <row r="1233" spans="1:9" ht="10.5" customHeight="1" x14ac:dyDescent="0.2">
      <c r="B1233" s="1372" t="s">
        <v>1621</v>
      </c>
      <c r="C1233" s="1372"/>
      <c r="D1233" s="1372"/>
      <c r="E1233" s="1372"/>
      <c r="F1233" s="1102"/>
      <c r="G1233" s="1102"/>
      <c r="H1233" s="1102"/>
    </row>
    <row r="1234" spans="1:9" ht="10.5" customHeight="1" x14ac:dyDescent="0.2">
      <c r="B1234" s="1097" t="s">
        <v>1126</v>
      </c>
      <c r="C1234" s="1097"/>
      <c r="D1234" s="1097"/>
      <c r="E1234" s="1097"/>
      <c r="F1234" s="1097"/>
      <c r="G1234" s="1097"/>
      <c r="H1234" s="1097"/>
    </row>
    <row r="1235" spans="1:9" ht="10.5" customHeight="1" x14ac:dyDescent="0.2">
      <c r="B1235" s="1097" t="s">
        <v>1127</v>
      </c>
      <c r="C1235" s="1097"/>
      <c r="D1235" s="1097"/>
      <c r="E1235" s="1097"/>
      <c r="F1235" s="1097"/>
      <c r="G1235" s="1097"/>
      <c r="H1235" s="1097"/>
    </row>
    <row r="1236" spans="1:9" ht="10.5" customHeight="1" x14ac:dyDescent="0.2">
      <c r="B1236" s="1452"/>
      <c r="C1236" s="1452"/>
      <c r="D1236" s="1452"/>
      <c r="E1236" s="1452"/>
      <c r="F1236" s="1452"/>
      <c r="G1236" s="1452"/>
      <c r="H1236" s="1452"/>
    </row>
    <row r="1237" spans="1:9" ht="10.5" customHeight="1" x14ac:dyDescent="0.2">
      <c r="B1237" s="1452"/>
      <c r="C1237" s="1452"/>
      <c r="D1237" s="1452"/>
      <c r="E1237" s="1452"/>
      <c r="F1237" s="1452"/>
      <c r="G1237" s="1452"/>
      <c r="H1237" s="1452"/>
    </row>
    <row r="1238" spans="1:9" ht="10.5" customHeight="1" x14ac:dyDescent="0.2">
      <c r="B1238" s="1452"/>
      <c r="C1238" s="1452"/>
      <c r="D1238" s="1452"/>
      <c r="E1238" s="1452"/>
      <c r="F1238" s="1452"/>
      <c r="G1238" s="1452"/>
      <c r="H1238" s="1452"/>
    </row>
    <row r="1239" spans="1:9" ht="10.5" customHeight="1" x14ac:dyDescent="0.2">
      <c r="B1239" s="1452"/>
      <c r="C1239" s="1452"/>
      <c r="D1239" s="1452"/>
      <c r="E1239" s="1452"/>
      <c r="F1239" s="1452"/>
      <c r="G1239" s="1452"/>
      <c r="H1239" s="1452"/>
    </row>
    <row r="1240" spans="1:9" ht="10.5" customHeight="1" x14ac:dyDescent="0.2">
      <c r="B1240" s="1452"/>
      <c r="C1240" s="1452"/>
      <c r="D1240" s="1452"/>
      <c r="E1240" s="1452"/>
      <c r="F1240" s="1452"/>
      <c r="G1240" s="1452"/>
      <c r="H1240" s="1452"/>
    </row>
    <row r="1241" spans="1:9" ht="10.5" customHeight="1" x14ac:dyDescent="0.2">
      <c r="B1241" s="1452"/>
      <c r="C1241" s="1452"/>
      <c r="D1241" s="1452"/>
      <c r="E1241" s="1452"/>
      <c r="F1241" s="1452"/>
      <c r="G1241" s="1452"/>
      <c r="H1241" s="1452"/>
    </row>
    <row r="1242" spans="1:9" ht="10.5" customHeight="1" x14ac:dyDescent="0.2">
      <c r="B1242" s="1452"/>
      <c r="C1242" s="1452"/>
      <c r="D1242" s="1452"/>
      <c r="E1242" s="1452"/>
      <c r="F1242" s="1452"/>
      <c r="G1242" s="1452"/>
      <c r="H1242" s="1452"/>
    </row>
    <row r="1243" spans="1:9" ht="10.5" customHeight="1" x14ac:dyDescent="0.2">
      <c r="B1243" s="1452"/>
      <c r="C1243" s="1452"/>
      <c r="D1243" s="1452"/>
      <c r="E1243" s="1452"/>
      <c r="F1243" s="1452"/>
      <c r="G1243" s="1452"/>
      <c r="H1243" s="1452"/>
    </row>
    <row r="1244" spans="1:9" ht="10.5" customHeight="1" x14ac:dyDescent="0.2">
      <c r="B1244" s="47"/>
      <c r="C1244" s="50"/>
      <c r="D1244" s="50"/>
      <c r="E1244" s="50"/>
      <c r="F1244" s="50"/>
      <c r="G1244" s="50"/>
      <c r="H1244" s="50"/>
    </row>
    <row r="1245" spans="1:9" ht="10.5" customHeight="1" x14ac:dyDescent="0.2">
      <c r="B1245" s="47"/>
      <c r="G1245" s="144">
        <v>53</v>
      </c>
    </row>
    <row r="1246" spans="1:9" ht="10.5" customHeight="1" x14ac:dyDescent="0.2">
      <c r="A1246" s="69"/>
      <c r="B1246" s="1447"/>
    </row>
    <row r="1247" spans="1:9" ht="10.5" customHeight="1" x14ac:dyDescent="0.2">
      <c r="B1247" s="59" t="s">
        <v>1756</v>
      </c>
    </row>
    <row r="1248" spans="1:9" ht="10.5" customHeight="1" x14ac:dyDescent="0.2">
      <c r="B1248" s="1763" t="s">
        <v>463</v>
      </c>
      <c r="C1248" s="1763" t="s">
        <v>255</v>
      </c>
      <c r="D1248" s="1763" t="s">
        <v>729</v>
      </c>
      <c r="E1248" s="1910" t="s">
        <v>934</v>
      </c>
      <c r="F1248" s="1911"/>
      <c r="G1248" s="1458" t="s">
        <v>104</v>
      </c>
      <c r="H1248" s="1459"/>
      <c r="I1248" s="1763" t="s">
        <v>404</v>
      </c>
    </row>
    <row r="1249" spans="2:9" ht="10.5" customHeight="1" x14ac:dyDescent="0.2">
      <c r="B1249" s="1781"/>
      <c r="C1249" s="1764"/>
      <c r="D1249" s="1764"/>
      <c r="E1249" s="1457" t="s">
        <v>407</v>
      </c>
      <c r="F1249" s="1454" t="s">
        <v>408</v>
      </c>
      <c r="G1249" s="1454" t="s">
        <v>407</v>
      </c>
      <c r="H1249" s="1454" t="s">
        <v>409</v>
      </c>
      <c r="I1249" s="1764"/>
    </row>
    <row r="1250" spans="2:9" ht="10.5" customHeight="1" x14ac:dyDescent="0.2">
      <c r="B1250" s="1764"/>
      <c r="C1250" s="1453" t="s">
        <v>1092</v>
      </c>
      <c r="D1250" s="1454" t="s">
        <v>441</v>
      </c>
      <c r="E1250" s="1454" t="s">
        <v>1092</v>
      </c>
      <c r="F1250" s="1454" t="s">
        <v>795</v>
      </c>
      <c r="G1250" s="1454" t="s">
        <v>1092</v>
      </c>
      <c r="H1250" s="1454" t="s">
        <v>795</v>
      </c>
      <c r="I1250" s="1004" t="s">
        <v>1092</v>
      </c>
    </row>
    <row r="1251" spans="2:9" ht="10.5" customHeight="1" x14ac:dyDescent="0.2">
      <c r="B1251" s="278" t="s">
        <v>444</v>
      </c>
      <c r="C1251" s="518">
        <v>138669</v>
      </c>
      <c r="D1251" s="309">
        <v>383930</v>
      </c>
      <c r="E1251" s="518">
        <v>13636</v>
      </c>
      <c r="F1251" s="518">
        <v>1287</v>
      </c>
      <c r="G1251" s="518">
        <v>87761</v>
      </c>
      <c r="H1251" s="489" t="s">
        <v>1736</v>
      </c>
      <c r="I1251" s="1461">
        <v>24357</v>
      </c>
    </row>
    <row r="1252" spans="2:9" ht="10.5" customHeight="1" x14ac:dyDescent="0.2">
      <c r="B1252" s="278" t="s">
        <v>332</v>
      </c>
      <c r="C1252" s="518">
        <v>126737</v>
      </c>
      <c r="D1252" s="309">
        <v>430003</v>
      </c>
      <c r="E1252" s="518">
        <v>9974</v>
      </c>
      <c r="F1252" s="518">
        <v>2133</v>
      </c>
      <c r="G1252" s="518">
        <v>87996</v>
      </c>
      <c r="H1252" s="489" t="s">
        <v>1737</v>
      </c>
      <c r="I1252" s="1462">
        <v>19300</v>
      </c>
    </row>
    <row r="1253" spans="2:9" ht="10.5" customHeight="1" x14ac:dyDescent="0.2">
      <c r="B1253" s="280">
        <v>39295</v>
      </c>
      <c r="C1253" s="518">
        <v>143348</v>
      </c>
      <c r="D1253" s="309">
        <v>427918</v>
      </c>
      <c r="E1253" s="518">
        <v>9360</v>
      </c>
      <c r="F1253" s="518">
        <v>2531</v>
      </c>
      <c r="G1253" s="518">
        <v>101373</v>
      </c>
      <c r="H1253" s="489" t="s">
        <v>1738</v>
      </c>
      <c r="I1253" s="1462">
        <v>23694</v>
      </c>
    </row>
    <row r="1254" spans="2:9" ht="10.5" customHeight="1" x14ac:dyDescent="0.2">
      <c r="B1254" s="280">
        <v>39692</v>
      </c>
      <c r="C1254" s="518">
        <v>158726</v>
      </c>
      <c r="D1254" s="309">
        <v>596318</v>
      </c>
      <c r="E1254" s="518">
        <v>7440</v>
      </c>
      <c r="F1254" s="518">
        <v>3043</v>
      </c>
      <c r="G1254" s="518">
        <v>109450</v>
      </c>
      <c r="H1254" s="489" t="s">
        <v>1739</v>
      </c>
      <c r="I1254" s="1462">
        <v>34751</v>
      </c>
    </row>
    <row r="1255" spans="2:9" ht="10.5" customHeight="1" x14ac:dyDescent="0.2">
      <c r="B1255" s="280">
        <v>40087</v>
      </c>
      <c r="C1255" s="518">
        <v>141297</v>
      </c>
      <c r="D1255" s="309">
        <v>520638</v>
      </c>
      <c r="E1255" s="518">
        <v>9674</v>
      </c>
      <c r="F1255" s="518">
        <v>3044</v>
      </c>
      <c r="G1255" s="518">
        <v>100035</v>
      </c>
      <c r="H1255" s="489" t="s">
        <v>1740</v>
      </c>
      <c r="I1255" s="1462">
        <v>22387</v>
      </c>
    </row>
    <row r="1256" spans="2:9" ht="10.5" customHeight="1" x14ac:dyDescent="0.2">
      <c r="B1256" s="278"/>
      <c r="C1256" s="518"/>
      <c r="D1256" s="309"/>
      <c r="E1256" s="518"/>
      <c r="F1256" s="518"/>
      <c r="G1256" s="518"/>
      <c r="H1256" s="489"/>
      <c r="I1256" s="1462"/>
    </row>
    <row r="1257" spans="2:9" ht="10.5" customHeight="1" x14ac:dyDescent="0.2">
      <c r="B1257" s="280">
        <v>40483</v>
      </c>
      <c r="C1257" s="518">
        <v>145755</v>
      </c>
      <c r="D1257" s="309">
        <v>637779</v>
      </c>
      <c r="E1257" s="518">
        <v>9056</v>
      </c>
      <c r="F1257" s="518">
        <v>3811</v>
      </c>
      <c r="G1257" s="518">
        <v>101856</v>
      </c>
      <c r="H1257" s="489" t="s">
        <v>1741</v>
      </c>
      <c r="I1257" s="1462">
        <v>26233</v>
      </c>
    </row>
    <row r="1258" spans="2:9" ht="10.5" customHeight="1" x14ac:dyDescent="0.2">
      <c r="B1258" s="299" t="s">
        <v>293</v>
      </c>
      <c r="C1258" s="518">
        <v>139419</v>
      </c>
      <c r="D1258" s="309">
        <v>772091</v>
      </c>
      <c r="E1258" s="518">
        <v>10222</v>
      </c>
      <c r="F1258" s="518">
        <v>4099</v>
      </c>
      <c r="G1258" s="518">
        <v>103283</v>
      </c>
      <c r="H1258" s="489" t="s">
        <v>1742</v>
      </c>
      <c r="I1258" s="1462">
        <v>16212</v>
      </c>
    </row>
    <row r="1259" spans="2:9" ht="10.5" customHeight="1" x14ac:dyDescent="0.2">
      <c r="B1259" s="299" t="s">
        <v>1153</v>
      </c>
      <c r="C1259" s="518">
        <v>152942</v>
      </c>
      <c r="D1259" s="309">
        <v>902925</v>
      </c>
      <c r="E1259" s="518">
        <v>11209</v>
      </c>
      <c r="F1259" s="518">
        <v>3751</v>
      </c>
      <c r="G1259" s="518">
        <v>111077</v>
      </c>
      <c r="H1259" s="489" t="s">
        <v>1743</v>
      </c>
      <c r="I1259" s="1462">
        <v>20018</v>
      </c>
    </row>
    <row r="1260" spans="2:9" ht="10.5" customHeight="1" x14ac:dyDescent="0.2">
      <c r="B1260" s="299" t="s">
        <v>1189</v>
      </c>
      <c r="C1260" s="518">
        <v>157361</v>
      </c>
      <c r="D1260" s="309" t="s">
        <v>1730</v>
      </c>
      <c r="E1260" s="518">
        <v>10139</v>
      </c>
      <c r="F1260" s="518">
        <v>4368</v>
      </c>
      <c r="G1260" s="518">
        <v>121444</v>
      </c>
      <c r="H1260" s="489" t="s">
        <v>1744</v>
      </c>
      <c r="I1260" s="1462">
        <v>16292</v>
      </c>
    </row>
    <row r="1261" spans="2:9" ht="10.5" customHeight="1" x14ac:dyDescent="0.2">
      <c r="B1261" s="299" t="s">
        <v>1190</v>
      </c>
      <c r="C1261" s="518">
        <v>184105</v>
      </c>
      <c r="D1261" s="309" t="s">
        <v>1731</v>
      </c>
      <c r="E1261" s="518">
        <v>11500</v>
      </c>
      <c r="F1261" s="518">
        <v>4717</v>
      </c>
      <c r="G1261" s="518">
        <v>149398</v>
      </c>
      <c r="H1261" s="489" t="s">
        <v>1745</v>
      </c>
      <c r="I1261" s="1463" t="s">
        <v>1750</v>
      </c>
    </row>
    <row r="1262" spans="2:9" ht="10.5" customHeight="1" x14ac:dyDescent="0.2">
      <c r="B1262" s="278"/>
      <c r="C1262" s="518"/>
      <c r="D1262" s="309"/>
      <c r="E1262" s="518"/>
      <c r="F1262" s="518"/>
      <c r="G1262" s="518"/>
      <c r="H1262" s="489"/>
      <c r="I1262" s="1462"/>
    </row>
    <row r="1263" spans="2:9" ht="10.5" customHeight="1" x14ac:dyDescent="0.2">
      <c r="B1263" s="299" t="s">
        <v>1230</v>
      </c>
      <c r="C1263" s="518">
        <v>183670</v>
      </c>
      <c r="D1263" s="309" t="s">
        <v>1732</v>
      </c>
      <c r="E1263" s="518">
        <v>12289</v>
      </c>
      <c r="F1263" s="518">
        <v>5019</v>
      </c>
      <c r="G1263" s="518">
        <v>150003</v>
      </c>
      <c r="H1263" s="489" t="s">
        <v>1746</v>
      </c>
      <c r="I1263" s="1462">
        <v>9739</v>
      </c>
    </row>
    <row r="1264" spans="2:9" ht="10.5" customHeight="1" x14ac:dyDescent="0.2">
      <c r="B1264" s="299" t="s">
        <v>1250</v>
      </c>
      <c r="C1264" s="518">
        <v>215272</v>
      </c>
      <c r="D1264" s="309" t="s">
        <v>1733</v>
      </c>
      <c r="E1264" s="518">
        <v>11541</v>
      </c>
      <c r="F1264" s="518">
        <v>6212</v>
      </c>
      <c r="G1264" s="518">
        <v>182885</v>
      </c>
      <c r="H1264" s="489" t="s">
        <v>1747</v>
      </c>
      <c r="I1264" s="1462">
        <v>9905</v>
      </c>
    </row>
    <row r="1265" spans="2:9" ht="10.5" customHeight="1" x14ac:dyDescent="0.2">
      <c r="B1265" s="299" t="s">
        <v>1305</v>
      </c>
      <c r="C1265" s="518">
        <v>249991</v>
      </c>
      <c r="D1265" s="309" t="s">
        <v>1734</v>
      </c>
      <c r="E1265" s="518">
        <v>16403</v>
      </c>
      <c r="F1265" s="518">
        <v>5496</v>
      </c>
      <c r="G1265" s="518">
        <v>201501</v>
      </c>
      <c r="H1265" s="489" t="s">
        <v>1748</v>
      </c>
      <c r="I1265" s="1462">
        <v>16575</v>
      </c>
    </row>
    <row r="1266" spans="2:9" ht="10.5" customHeight="1" x14ac:dyDescent="0.2">
      <c r="B1266" s="299" t="s">
        <v>1332</v>
      </c>
      <c r="C1266" s="518">
        <v>285499</v>
      </c>
      <c r="D1266" s="309" t="s">
        <v>1735</v>
      </c>
      <c r="E1266" s="518">
        <v>12945</v>
      </c>
      <c r="F1266" s="518">
        <v>5921</v>
      </c>
      <c r="G1266" s="518">
        <v>242123</v>
      </c>
      <c r="H1266" s="489" t="s">
        <v>1749</v>
      </c>
      <c r="I1266" s="1462">
        <v>18157</v>
      </c>
    </row>
    <row r="1267" spans="2:9" ht="10.5" customHeight="1" x14ac:dyDescent="0.2">
      <c r="B1267" s="299" t="s">
        <v>1423</v>
      </c>
      <c r="C1267" s="518">
        <v>326879</v>
      </c>
      <c r="D1267" s="384">
        <v>3837476</v>
      </c>
      <c r="E1267" s="518">
        <v>16822</v>
      </c>
      <c r="F1267" s="518">
        <v>6043</v>
      </c>
      <c r="G1267" s="518">
        <v>273541</v>
      </c>
      <c r="H1267" s="489">
        <v>13344.4</v>
      </c>
      <c r="I1267" s="1462">
        <v>20583</v>
      </c>
    </row>
    <row r="1268" spans="2:9" ht="10.5" customHeight="1" x14ac:dyDescent="0.2">
      <c r="B1268" s="299"/>
      <c r="C1268" s="518"/>
      <c r="D1268" s="309"/>
      <c r="E1268" s="518"/>
      <c r="F1268" s="518"/>
      <c r="G1268" s="518"/>
      <c r="H1268" s="489"/>
      <c r="I1268" s="1462"/>
    </row>
    <row r="1269" spans="2:9" ht="10.5" customHeight="1" x14ac:dyDescent="0.2">
      <c r="B1269" s="300" t="s">
        <v>1937</v>
      </c>
      <c r="C1269" s="525">
        <v>413178</v>
      </c>
      <c r="D1269" s="751">
        <v>6011678</v>
      </c>
      <c r="E1269" s="1456">
        <v>17139</v>
      </c>
      <c r="F1269" s="1456">
        <v>7192</v>
      </c>
      <c r="G1269" s="1456">
        <v>354405</v>
      </c>
      <c r="H1269" s="861">
        <v>16347</v>
      </c>
      <c r="I1269" s="1464">
        <v>25416</v>
      </c>
    </row>
    <row r="1270" spans="2:9" ht="10.5" customHeight="1" x14ac:dyDescent="0.2">
      <c r="B1270" s="1451"/>
    </row>
    <row r="1271" spans="2:9" ht="10.5" customHeight="1" x14ac:dyDescent="0.2">
      <c r="B1271" s="1455" t="s">
        <v>1751</v>
      </c>
      <c r="C1271" s="208"/>
      <c r="D1271" s="208"/>
      <c r="E1271" s="208"/>
      <c r="F1271" s="208"/>
    </row>
    <row r="1272" spans="2:9" ht="10.5" customHeight="1" x14ac:dyDescent="0.2">
      <c r="B1272" s="1455" t="s">
        <v>1752</v>
      </c>
      <c r="C1272" s="208"/>
      <c r="D1272" s="208"/>
      <c r="E1272" s="208"/>
      <c r="F1272" s="208"/>
    </row>
    <row r="1273" spans="2:9" ht="10.5" customHeight="1" x14ac:dyDescent="0.2">
      <c r="B1273" s="1455" t="s">
        <v>1754</v>
      </c>
      <c r="C1273" s="208"/>
      <c r="D1273" s="208"/>
      <c r="E1273" s="208"/>
      <c r="F1273" s="208"/>
    </row>
    <row r="1274" spans="2:9" ht="10.5" customHeight="1" x14ac:dyDescent="0.2">
      <c r="B1274" s="1455" t="s">
        <v>1755</v>
      </c>
      <c r="C1274" s="208"/>
      <c r="D1274" s="208"/>
      <c r="E1274" s="208"/>
      <c r="F1274" s="208"/>
    </row>
    <row r="1275" spans="2:9" ht="10.5" customHeight="1" x14ac:dyDescent="0.2">
      <c r="B1275" s="1455" t="s">
        <v>1753</v>
      </c>
      <c r="C1275" s="208"/>
      <c r="D1275" s="208"/>
      <c r="E1275" s="208"/>
      <c r="F1275" s="208"/>
    </row>
    <row r="1276" spans="2:9" ht="10.5" customHeight="1" x14ac:dyDescent="0.2">
      <c r="B1276" s="1451"/>
    </row>
    <row r="1277" spans="2:9" ht="10.5" customHeight="1" x14ac:dyDescent="0.2">
      <c r="B1277" s="1451"/>
    </row>
    <row r="1278" spans="2:9" ht="10.5" customHeight="1" x14ac:dyDescent="0.2">
      <c r="B1278" s="1451"/>
    </row>
    <row r="1279" spans="2:9" ht="10.5" customHeight="1" x14ac:dyDescent="0.2">
      <c r="B1279" s="1451"/>
    </row>
    <row r="1280" spans="2:9" ht="10.5" customHeight="1" x14ac:dyDescent="0.2">
      <c r="B1280" s="1451"/>
    </row>
    <row r="1281" spans="2:16" ht="10.5" customHeight="1" x14ac:dyDescent="0.2">
      <c r="B1281" s="1451"/>
    </row>
    <row r="1282" spans="2:16" ht="10.5" customHeight="1" x14ac:dyDescent="0.2">
      <c r="B1282" s="1451"/>
    </row>
    <row r="1283" spans="2:16" ht="10.5" customHeight="1" x14ac:dyDescent="0.2">
      <c r="B1283" s="1451"/>
    </row>
    <row r="1284" spans="2:16" ht="10.5" customHeight="1" x14ac:dyDescent="0.2">
      <c r="B1284" s="1451"/>
    </row>
    <row r="1285" spans="2:16" ht="10.5" customHeight="1" x14ac:dyDescent="0.2">
      <c r="B1285" s="47"/>
    </row>
    <row r="1286" spans="2:16" ht="10.5" customHeight="1" x14ac:dyDescent="0.2">
      <c r="B1286" s="1447"/>
    </row>
    <row r="1287" spans="2:16" ht="10.5" customHeight="1" x14ac:dyDescent="0.2">
      <c r="B1287" s="1447"/>
    </row>
    <row r="1288" spans="2:16" ht="10.5" customHeight="1" x14ac:dyDescent="0.2">
      <c r="B1288" s="1447"/>
      <c r="G1288" s="144">
        <v>54</v>
      </c>
    </row>
    <row r="1289" spans="2:16" ht="10.5" customHeight="1" x14ac:dyDescent="0.2"/>
    <row r="1290" spans="2:16" ht="11.45" customHeight="1" x14ac:dyDescent="0.2">
      <c r="B1290" s="59" t="s">
        <v>1757</v>
      </c>
    </row>
    <row r="1291" spans="2:16" ht="24.75" customHeight="1" x14ac:dyDescent="0.2">
      <c r="B1291" s="1763" t="s">
        <v>464</v>
      </c>
      <c r="C1291" s="1450" t="s">
        <v>24</v>
      </c>
      <c r="D1291" s="1449" t="s">
        <v>25</v>
      </c>
      <c r="E1291" s="1450" t="s">
        <v>26</v>
      </c>
      <c r="F1291" s="1449" t="s">
        <v>937</v>
      </c>
      <c r="G1291" s="1450" t="s">
        <v>27</v>
      </c>
      <c r="H1291" s="1450" t="s">
        <v>28</v>
      </c>
      <c r="I1291" s="1450" t="s">
        <v>29</v>
      </c>
      <c r="J1291" s="1449" t="s">
        <v>30</v>
      </c>
      <c r="K1291" s="1448" t="s">
        <v>31</v>
      </c>
      <c r="L1291" s="1448" t="s">
        <v>32</v>
      </c>
      <c r="M1291" s="1448" t="s">
        <v>33</v>
      </c>
      <c r="N1291" s="1448" t="s">
        <v>34</v>
      </c>
      <c r="O1291" s="1450" t="s">
        <v>35</v>
      </c>
      <c r="P1291" s="1450" t="s">
        <v>105</v>
      </c>
    </row>
    <row r="1292" spans="2:16" ht="11.25" customHeight="1" x14ac:dyDescent="0.2">
      <c r="B1292" s="1764"/>
      <c r="C1292" s="1717" t="s">
        <v>236</v>
      </c>
      <c r="D1292" s="1720"/>
      <c r="E1292" s="1720"/>
      <c r="F1292" s="1720"/>
      <c r="G1292" s="1720"/>
      <c r="H1292" s="1720"/>
      <c r="I1292" s="1720"/>
      <c r="J1292" s="1720"/>
      <c r="K1292" s="1720"/>
      <c r="L1292" s="1720"/>
      <c r="M1292" s="1720"/>
      <c r="N1292" s="1720"/>
      <c r="O1292" s="1720"/>
      <c r="P1292" s="1721"/>
    </row>
    <row r="1293" spans="2:16" ht="10.5" customHeight="1" x14ac:dyDescent="0.2">
      <c r="B1293" s="278" t="s">
        <v>682</v>
      </c>
      <c r="C1293" s="518">
        <v>1311</v>
      </c>
      <c r="D1293" s="309">
        <v>455</v>
      </c>
      <c r="E1293" s="518">
        <v>163</v>
      </c>
      <c r="F1293" s="518">
        <v>269</v>
      </c>
      <c r="G1293" s="518">
        <v>241</v>
      </c>
      <c r="H1293" s="518">
        <v>56</v>
      </c>
      <c r="I1293" s="518">
        <v>24</v>
      </c>
      <c r="J1293" s="518">
        <v>36</v>
      </c>
      <c r="K1293" s="309">
        <v>34</v>
      </c>
      <c r="L1293" s="518">
        <v>220</v>
      </c>
      <c r="M1293" s="518">
        <v>87</v>
      </c>
      <c r="N1293" s="518">
        <v>33</v>
      </c>
      <c r="O1293" s="518">
        <v>278</v>
      </c>
      <c r="P1293" s="524">
        <f>SUM(J1293:O1293)+SUM(C1293:I1293)</f>
        <v>3207</v>
      </c>
    </row>
    <row r="1294" spans="2:16" ht="10.5" customHeight="1" x14ac:dyDescent="0.2">
      <c r="B1294" s="278" t="s">
        <v>683</v>
      </c>
      <c r="C1294" s="518">
        <v>1215</v>
      </c>
      <c r="D1294" s="309">
        <v>451</v>
      </c>
      <c r="E1294" s="518">
        <v>169</v>
      </c>
      <c r="F1294" s="518">
        <v>265</v>
      </c>
      <c r="G1294" s="518">
        <v>231</v>
      </c>
      <c r="H1294" s="518">
        <v>58</v>
      </c>
      <c r="I1294" s="518">
        <v>15</v>
      </c>
      <c r="J1294" s="518">
        <v>36</v>
      </c>
      <c r="K1294" s="309">
        <v>39</v>
      </c>
      <c r="L1294" s="518">
        <v>222</v>
      </c>
      <c r="M1294" s="518">
        <v>93</v>
      </c>
      <c r="N1294" s="518">
        <v>32</v>
      </c>
      <c r="O1294" s="518">
        <v>295</v>
      </c>
      <c r="P1294" s="524">
        <f>SUM(J1294:O1294)+SUM(C1294:I1294)</f>
        <v>3121</v>
      </c>
    </row>
    <row r="1295" spans="2:16" ht="10.5" customHeight="1" x14ac:dyDescent="0.2">
      <c r="B1295" s="278" t="s">
        <v>397</v>
      </c>
      <c r="C1295" s="518">
        <v>1134</v>
      </c>
      <c r="D1295" s="309">
        <v>422</v>
      </c>
      <c r="E1295" s="518">
        <v>177</v>
      </c>
      <c r="F1295" s="518">
        <v>257</v>
      </c>
      <c r="G1295" s="518">
        <v>248</v>
      </c>
      <c r="H1295" s="518">
        <v>70</v>
      </c>
      <c r="I1295" s="518">
        <v>20</v>
      </c>
      <c r="J1295" s="518">
        <v>34</v>
      </c>
      <c r="K1295" s="309">
        <v>37</v>
      </c>
      <c r="L1295" s="518">
        <v>241</v>
      </c>
      <c r="M1295" s="518">
        <v>94</v>
      </c>
      <c r="N1295" s="518">
        <v>28</v>
      </c>
      <c r="O1295" s="518">
        <v>278</v>
      </c>
      <c r="P1295" s="524">
        <f>SUM(J1295:O1295)+SUM(C1295:I1295)</f>
        <v>3040</v>
      </c>
    </row>
    <row r="1296" spans="2:16" ht="10.5" customHeight="1" x14ac:dyDescent="0.2">
      <c r="B1296" s="278" t="s">
        <v>398</v>
      </c>
      <c r="C1296" s="518">
        <v>1316</v>
      </c>
      <c r="D1296" s="309">
        <v>408</v>
      </c>
      <c r="E1296" s="518">
        <v>177</v>
      </c>
      <c r="F1296" s="518">
        <v>277</v>
      </c>
      <c r="G1296" s="518">
        <v>245</v>
      </c>
      <c r="H1296" s="518">
        <v>67</v>
      </c>
      <c r="I1296" s="518">
        <v>19</v>
      </c>
      <c r="J1296" s="518">
        <v>31</v>
      </c>
      <c r="K1296" s="309">
        <v>29</v>
      </c>
      <c r="L1296" s="518">
        <v>224</v>
      </c>
      <c r="M1296" s="518">
        <v>93</v>
      </c>
      <c r="N1296" s="518">
        <v>32</v>
      </c>
      <c r="O1296" s="518">
        <v>288</v>
      </c>
      <c r="P1296" s="524">
        <f>SUM(J1296:O1296)+SUM(C1296:I1296)</f>
        <v>3206</v>
      </c>
    </row>
    <row r="1297" spans="1:16" ht="10.5" customHeight="1" x14ac:dyDescent="0.2">
      <c r="B1297" s="278" t="s">
        <v>399</v>
      </c>
      <c r="C1297" s="518">
        <v>1321</v>
      </c>
      <c r="D1297" s="309">
        <v>393</v>
      </c>
      <c r="E1297" s="518">
        <v>183</v>
      </c>
      <c r="F1297" s="518">
        <v>275</v>
      </c>
      <c r="G1297" s="518">
        <v>268</v>
      </c>
      <c r="H1297" s="518">
        <v>60</v>
      </c>
      <c r="I1297" s="518">
        <v>18</v>
      </c>
      <c r="J1297" s="518">
        <v>32</v>
      </c>
      <c r="K1297" s="309">
        <v>32</v>
      </c>
      <c r="L1297" s="518">
        <v>221</v>
      </c>
      <c r="M1297" s="518">
        <v>97</v>
      </c>
      <c r="N1297" s="518">
        <v>27</v>
      </c>
      <c r="O1297" s="518">
        <v>278</v>
      </c>
      <c r="P1297" s="524">
        <f>SUM(J1297:O1297)+SUM(C1297:I1297)</f>
        <v>3205</v>
      </c>
    </row>
    <row r="1298" spans="1:16" ht="10.5" customHeight="1" x14ac:dyDescent="0.2">
      <c r="B1298" s="278"/>
      <c r="C1298" s="518"/>
      <c r="D1298" s="309"/>
      <c r="E1298" s="518"/>
      <c r="F1298" s="518"/>
      <c r="G1298" s="518"/>
      <c r="H1298" s="518"/>
      <c r="I1298" s="518"/>
      <c r="J1298" s="518"/>
      <c r="K1298" s="309"/>
      <c r="L1298" s="518"/>
      <c r="M1298" s="518"/>
      <c r="N1298" s="518"/>
      <c r="O1298" s="518"/>
      <c r="P1298" s="524"/>
    </row>
    <row r="1299" spans="1:16" ht="10.5" customHeight="1" x14ac:dyDescent="0.2">
      <c r="A1299" s="1952">
        <v>55</v>
      </c>
      <c r="B1299" s="278" t="s">
        <v>280</v>
      </c>
      <c r="C1299" s="518">
        <v>1552</v>
      </c>
      <c r="D1299" s="309">
        <v>452</v>
      </c>
      <c r="E1299" s="518">
        <v>190</v>
      </c>
      <c r="F1299" s="518">
        <v>278</v>
      </c>
      <c r="G1299" s="518">
        <v>290</v>
      </c>
      <c r="H1299" s="518">
        <v>57</v>
      </c>
      <c r="I1299" s="518">
        <v>13</v>
      </c>
      <c r="J1299" s="518">
        <v>36</v>
      </c>
      <c r="K1299" s="309">
        <v>32</v>
      </c>
      <c r="L1299" s="518">
        <v>214</v>
      </c>
      <c r="M1299" s="518">
        <v>132</v>
      </c>
      <c r="N1299" s="518">
        <v>30</v>
      </c>
      <c r="O1299" s="518">
        <v>299</v>
      </c>
      <c r="P1299" s="524">
        <f>SUM(J1299:O1299)+SUM(C1299:I1299)</f>
        <v>3575</v>
      </c>
    </row>
    <row r="1300" spans="1:16" ht="10.5" customHeight="1" x14ac:dyDescent="0.2">
      <c r="A1300" s="1952"/>
      <c r="B1300" s="278" t="s">
        <v>281</v>
      </c>
      <c r="C1300" s="518">
        <v>1571</v>
      </c>
      <c r="D1300" s="309">
        <v>424</v>
      </c>
      <c r="E1300" s="518">
        <v>192</v>
      </c>
      <c r="F1300" s="518">
        <v>286</v>
      </c>
      <c r="G1300" s="518">
        <v>285</v>
      </c>
      <c r="H1300" s="518">
        <v>59</v>
      </c>
      <c r="I1300" s="518">
        <v>16</v>
      </c>
      <c r="J1300" s="518">
        <v>34</v>
      </c>
      <c r="K1300" s="309">
        <v>29</v>
      </c>
      <c r="L1300" s="518">
        <v>208</v>
      </c>
      <c r="M1300" s="518">
        <v>103</v>
      </c>
      <c r="N1300" s="518">
        <v>31</v>
      </c>
      <c r="O1300" s="518">
        <v>301</v>
      </c>
      <c r="P1300" s="524">
        <f>SUM(J1300:O1300)+SUM(C1300:I1300)</f>
        <v>3539</v>
      </c>
    </row>
    <row r="1301" spans="1:16" ht="10.5" customHeight="1" x14ac:dyDescent="0.2">
      <c r="B1301" s="278" t="s">
        <v>282</v>
      </c>
      <c r="C1301" s="518">
        <v>1667</v>
      </c>
      <c r="D1301" s="309">
        <v>453</v>
      </c>
      <c r="E1301" s="518">
        <v>197</v>
      </c>
      <c r="F1301" s="518">
        <v>290</v>
      </c>
      <c r="G1301" s="518">
        <v>342</v>
      </c>
      <c r="H1301" s="518">
        <v>59</v>
      </c>
      <c r="I1301" s="518">
        <v>22</v>
      </c>
      <c r="J1301" s="518">
        <v>41</v>
      </c>
      <c r="K1301" s="309">
        <v>26</v>
      </c>
      <c r="L1301" s="518">
        <v>204</v>
      </c>
      <c r="M1301" s="518">
        <v>103</v>
      </c>
      <c r="N1301" s="518">
        <v>33</v>
      </c>
      <c r="O1301" s="518">
        <v>314</v>
      </c>
      <c r="P1301" s="524">
        <f>SUM(J1301:O1301)+SUM(C1301:I1301)</f>
        <v>3751</v>
      </c>
    </row>
    <row r="1302" spans="1:16" ht="10.5" customHeight="1" x14ac:dyDescent="0.2">
      <c r="B1302" s="278" t="s">
        <v>283</v>
      </c>
      <c r="C1302" s="518">
        <v>1699</v>
      </c>
      <c r="D1302" s="309">
        <v>415</v>
      </c>
      <c r="E1302" s="518">
        <v>199</v>
      </c>
      <c r="F1302" s="518">
        <v>300</v>
      </c>
      <c r="G1302" s="518">
        <v>387</v>
      </c>
      <c r="H1302" s="518">
        <v>52</v>
      </c>
      <c r="I1302" s="518">
        <v>24</v>
      </c>
      <c r="J1302" s="518">
        <v>43</v>
      </c>
      <c r="K1302" s="309">
        <v>25</v>
      </c>
      <c r="L1302" s="518">
        <v>202</v>
      </c>
      <c r="M1302" s="518">
        <v>101</v>
      </c>
      <c r="N1302" s="518">
        <v>31</v>
      </c>
      <c r="O1302" s="518">
        <v>313</v>
      </c>
      <c r="P1302" s="524">
        <f>SUM(J1302:O1302)+SUM(C1302:I1302)</f>
        <v>3791</v>
      </c>
    </row>
    <row r="1303" spans="1:16" ht="10.5" customHeight="1" x14ac:dyDescent="0.2">
      <c r="B1303" s="462" t="s">
        <v>239</v>
      </c>
      <c r="C1303" s="518">
        <v>1721</v>
      </c>
      <c r="D1303" s="309">
        <v>405</v>
      </c>
      <c r="E1303" s="518">
        <v>202</v>
      </c>
      <c r="F1303" s="518">
        <v>299</v>
      </c>
      <c r="G1303" s="518">
        <v>329</v>
      </c>
      <c r="H1303" s="518">
        <v>51</v>
      </c>
      <c r="I1303" s="518">
        <v>20</v>
      </c>
      <c r="J1303" s="518">
        <v>41</v>
      </c>
      <c r="K1303" s="309">
        <v>20</v>
      </c>
      <c r="L1303" s="518">
        <v>190</v>
      </c>
      <c r="M1303" s="518">
        <v>97</v>
      </c>
      <c r="N1303" s="518">
        <v>34</v>
      </c>
      <c r="O1303" s="518">
        <v>292</v>
      </c>
      <c r="P1303" s="524">
        <f>SUM(J1303:O1303)+SUM(C1303:I1303)</f>
        <v>3701</v>
      </c>
    </row>
    <row r="1304" spans="1:16" ht="10.5" customHeight="1" x14ac:dyDescent="0.2">
      <c r="B1304" s="462"/>
      <c r="C1304" s="518"/>
      <c r="D1304" s="309"/>
      <c r="E1304" s="518"/>
      <c r="F1304" s="518"/>
      <c r="G1304" s="518"/>
      <c r="H1304" s="518"/>
      <c r="I1304" s="518"/>
      <c r="J1304" s="518"/>
      <c r="K1304" s="309"/>
      <c r="L1304" s="518"/>
      <c r="M1304" s="518"/>
      <c r="N1304" s="518"/>
      <c r="O1304" s="518"/>
      <c r="P1304" s="524"/>
    </row>
    <row r="1305" spans="1:16" ht="10.5" customHeight="1" x14ac:dyDescent="0.2">
      <c r="B1305" s="278" t="s">
        <v>284</v>
      </c>
      <c r="C1305" s="518">
        <v>1793</v>
      </c>
      <c r="D1305" s="309">
        <v>475</v>
      </c>
      <c r="E1305" s="518">
        <v>209</v>
      </c>
      <c r="F1305" s="518">
        <v>298</v>
      </c>
      <c r="G1305" s="518">
        <v>312</v>
      </c>
      <c r="H1305" s="518">
        <v>54</v>
      </c>
      <c r="I1305" s="518">
        <v>18</v>
      </c>
      <c r="J1305" s="524">
        <v>45</v>
      </c>
      <c r="K1305" s="309">
        <v>20</v>
      </c>
      <c r="L1305" s="518">
        <v>191</v>
      </c>
      <c r="M1305" s="524">
        <v>98</v>
      </c>
      <c r="N1305" s="524">
        <v>31</v>
      </c>
      <c r="O1305" s="524">
        <v>294</v>
      </c>
      <c r="P1305" s="524">
        <f>SUM(J1305:O1305)+SUM(C1305:I1305)</f>
        <v>3838</v>
      </c>
    </row>
    <row r="1306" spans="1:16" ht="10.5" customHeight="1" x14ac:dyDescent="0.2">
      <c r="B1306" s="278" t="s">
        <v>285</v>
      </c>
      <c r="C1306" s="524">
        <v>1647</v>
      </c>
      <c r="D1306" s="309">
        <v>420</v>
      </c>
      <c r="E1306" s="518">
        <v>210</v>
      </c>
      <c r="F1306" s="524">
        <v>295</v>
      </c>
      <c r="G1306" s="524">
        <v>335</v>
      </c>
      <c r="H1306" s="524">
        <v>56</v>
      </c>
      <c r="I1306" s="524">
        <v>15</v>
      </c>
      <c r="J1306" s="518">
        <v>38</v>
      </c>
      <c r="K1306" s="309">
        <v>19</v>
      </c>
      <c r="L1306" s="518">
        <v>175</v>
      </c>
      <c r="M1306" s="518">
        <v>102</v>
      </c>
      <c r="N1306" s="518">
        <v>38</v>
      </c>
      <c r="O1306" s="518">
        <v>303</v>
      </c>
      <c r="P1306" s="524">
        <f>SUM(J1306:O1306)+SUM(C1306:I1306)</f>
        <v>3653</v>
      </c>
    </row>
    <row r="1307" spans="1:16" ht="10.5" customHeight="1" x14ac:dyDescent="0.2">
      <c r="B1307" s="278" t="s">
        <v>238</v>
      </c>
      <c r="C1307" s="524">
        <v>1496</v>
      </c>
      <c r="D1307" s="551">
        <v>442</v>
      </c>
      <c r="E1307" s="524">
        <v>215</v>
      </c>
      <c r="F1307" s="524">
        <v>296</v>
      </c>
      <c r="G1307" s="524">
        <v>356</v>
      </c>
      <c r="H1307" s="524">
        <v>50</v>
      </c>
      <c r="I1307" s="524">
        <v>16</v>
      </c>
      <c r="J1307" s="518">
        <v>46</v>
      </c>
      <c r="K1307" s="309">
        <v>17</v>
      </c>
      <c r="L1307" s="518">
        <v>176</v>
      </c>
      <c r="M1307" s="518">
        <v>117</v>
      </c>
      <c r="N1307" s="518">
        <v>41</v>
      </c>
      <c r="O1307" s="518">
        <v>309</v>
      </c>
      <c r="P1307" s="524">
        <f>SUM(J1307:O1307)+SUM(C1307:I1307)</f>
        <v>3577</v>
      </c>
    </row>
    <row r="1308" spans="1:16" ht="10.5" customHeight="1" x14ac:dyDescent="0.2">
      <c r="B1308" s="278" t="s">
        <v>638</v>
      </c>
      <c r="C1308" s="524">
        <v>1785</v>
      </c>
      <c r="D1308" s="551">
        <v>427</v>
      </c>
      <c r="E1308" s="524">
        <v>230</v>
      </c>
      <c r="F1308" s="524">
        <v>323</v>
      </c>
      <c r="G1308" s="524">
        <v>418</v>
      </c>
      <c r="H1308" s="524">
        <v>53</v>
      </c>
      <c r="I1308" s="524">
        <v>9</v>
      </c>
      <c r="J1308" s="524">
        <v>46</v>
      </c>
      <c r="K1308" s="309">
        <v>22</v>
      </c>
      <c r="L1308" s="518">
        <v>178</v>
      </c>
      <c r="M1308" s="524">
        <v>141</v>
      </c>
      <c r="N1308" s="524">
        <v>44</v>
      </c>
      <c r="O1308" s="524">
        <v>347</v>
      </c>
      <c r="P1308" s="524">
        <f>SUM(J1308:O1308)+SUM(C1308:I1308)</f>
        <v>4023</v>
      </c>
    </row>
    <row r="1309" spans="1:16" ht="10.5" customHeight="1" x14ac:dyDescent="0.2">
      <c r="B1309" s="278" t="s">
        <v>666</v>
      </c>
      <c r="C1309" s="524">
        <v>1787</v>
      </c>
      <c r="D1309" s="551">
        <v>514</v>
      </c>
      <c r="E1309" s="524">
        <v>230</v>
      </c>
      <c r="F1309" s="524">
        <v>318</v>
      </c>
      <c r="G1309" s="524">
        <v>438</v>
      </c>
      <c r="H1309" s="524">
        <v>64</v>
      </c>
      <c r="I1309" s="524">
        <v>14</v>
      </c>
      <c r="J1309" s="524">
        <v>57</v>
      </c>
      <c r="K1309" s="551">
        <v>22</v>
      </c>
      <c r="L1309" s="524">
        <v>168</v>
      </c>
      <c r="M1309" s="524">
        <v>143</v>
      </c>
      <c r="N1309" s="524">
        <v>39</v>
      </c>
      <c r="O1309" s="524">
        <v>365</v>
      </c>
      <c r="P1309" s="524">
        <f>SUM(J1309:O1309)+SUM(C1309:I1309)</f>
        <v>4159</v>
      </c>
    </row>
    <row r="1310" spans="1:16" ht="10.5" customHeight="1" x14ac:dyDescent="0.2">
      <c r="B1310" s="278"/>
      <c r="C1310" s="524"/>
      <c r="D1310" s="551"/>
      <c r="E1310" s="524"/>
      <c r="F1310" s="524"/>
      <c r="G1310" s="524"/>
      <c r="H1310" s="524"/>
      <c r="I1310" s="524"/>
      <c r="J1310" s="524"/>
      <c r="K1310" s="551"/>
      <c r="L1310" s="524"/>
      <c r="M1310" s="524"/>
      <c r="N1310" s="524"/>
      <c r="O1310" s="524"/>
      <c r="P1310" s="524"/>
    </row>
    <row r="1311" spans="1:16" ht="10.5" customHeight="1" x14ac:dyDescent="0.2">
      <c r="B1311" s="278" t="s">
        <v>444</v>
      </c>
      <c r="C1311" s="524">
        <v>1719</v>
      </c>
      <c r="D1311" s="309">
        <v>506</v>
      </c>
      <c r="E1311" s="524">
        <v>236</v>
      </c>
      <c r="F1311" s="524">
        <v>317</v>
      </c>
      <c r="G1311" s="524">
        <v>448</v>
      </c>
      <c r="H1311" s="524">
        <v>53</v>
      </c>
      <c r="I1311" s="524">
        <v>16</v>
      </c>
      <c r="J1311" s="524">
        <v>55</v>
      </c>
      <c r="K1311" s="309">
        <v>17</v>
      </c>
      <c r="L1311" s="524">
        <v>160</v>
      </c>
      <c r="M1311" s="524">
        <v>150</v>
      </c>
      <c r="N1311" s="524">
        <v>30</v>
      </c>
      <c r="O1311" s="524">
        <v>380</v>
      </c>
      <c r="P1311" s="524">
        <f>SUM(J1311:O1311)+SUM(C1311:I1311)</f>
        <v>4087</v>
      </c>
    </row>
    <row r="1312" spans="1:16" ht="10.5" customHeight="1" x14ac:dyDescent="0.2">
      <c r="B1312" s="278" t="s">
        <v>332</v>
      </c>
      <c r="C1312" s="524">
        <v>1946</v>
      </c>
      <c r="D1312" s="309">
        <v>528</v>
      </c>
      <c r="E1312" s="524">
        <v>232</v>
      </c>
      <c r="F1312" s="524">
        <v>319</v>
      </c>
      <c r="G1312" s="524">
        <v>475</v>
      </c>
      <c r="H1312" s="524">
        <v>53</v>
      </c>
      <c r="I1312" s="524">
        <v>16</v>
      </c>
      <c r="J1312" s="524">
        <v>59</v>
      </c>
      <c r="K1312" s="309">
        <v>17</v>
      </c>
      <c r="L1312" s="524">
        <v>146</v>
      </c>
      <c r="M1312" s="524">
        <v>146</v>
      </c>
      <c r="N1312" s="524">
        <v>25</v>
      </c>
      <c r="O1312" s="524">
        <v>374</v>
      </c>
      <c r="P1312" s="524">
        <f>SUM(J1312:O1312)+SUM(C1312:I1312)</f>
        <v>4336</v>
      </c>
    </row>
    <row r="1313" spans="2:16" ht="10.5" customHeight="1" x14ac:dyDescent="0.2">
      <c r="B1313" s="280">
        <v>39295</v>
      </c>
      <c r="C1313" s="524">
        <v>1979</v>
      </c>
      <c r="D1313" s="309">
        <v>500</v>
      </c>
      <c r="E1313" s="524">
        <v>230</v>
      </c>
      <c r="F1313" s="524">
        <v>324</v>
      </c>
      <c r="G1313" s="524">
        <v>445</v>
      </c>
      <c r="H1313" s="524">
        <v>51</v>
      </c>
      <c r="I1313" s="524">
        <v>14</v>
      </c>
      <c r="J1313" s="524">
        <v>64</v>
      </c>
      <c r="K1313" s="309">
        <v>17</v>
      </c>
      <c r="L1313" s="524">
        <v>150</v>
      </c>
      <c r="M1313" s="524">
        <v>144</v>
      </c>
      <c r="N1313" s="524">
        <v>24</v>
      </c>
      <c r="O1313" s="524">
        <v>393</v>
      </c>
      <c r="P1313" s="524">
        <f>SUM(J1313:O1313)+SUM(C1313:I1313)</f>
        <v>4335</v>
      </c>
    </row>
    <row r="1314" spans="2:16" ht="10.5" customHeight="1" x14ac:dyDescent="0.2">
      <c r="B1314" s="280">
        <v>39692</v>
      </c>
      <c r="C1314" s="524">
        <v>1927</v>
      </c>
      <c r="D1314" s="309">
        <v>515</v>
      </c>
      <c r="E1314" s="524">
        <v>229</v>
      </c>
      <c r="F1314" s="524">
        <v>337</v>
      </c>
      <c r="G1314" s="524">
        <v>472</v>
      </c>
      <c r="H1314" s="524">
        <v>63</v>
      </c>
      <c r="I1314" s="524">
        <v>15</v>
      </c>
      <c r="J1314" s="524">
        <v>61</v>
      </c>
      <c r="K1314" s="309">
        <v>18</v>
      </c>
      <c r="L1314" s="524">
        <v>141</v>
      </c>
      <c r="M1314" s="524">
        <v>164</v>
      </c>
      <c r="N1314" s="524">
        <v>25</v>
      </c>
      <c r="O1314" s="524">
        <v>387</v>
      </c>
      <c r="P1314" s="524">
        <f>SUM(J1314:O1314)+SUM(C1314:I1314)</f>
        <v>4354</v>
      </c>
    </row>
    <row r="1315" spans="2:16" ht="10.5" customHeight="1" x14ac:dyDescent="0.2">
      <c r="B1315" s="280">
        <v>40087</v>
      </c>
      <c r="C1315" s="524">
        <v>1955</v>
      </c>
      <c r="D1315" s="309">
        <v>575</v>
      </c>
      <c r="E1315" s="524">
        <v>234</v>
      </c>
      <c r="F1315" s="524">
        <v>339</v>
      </c>
      <c r="G1315" s="524">
        <v>489</v>
      </c>
      <c r="H1315" s="524">
        <v>60</v>
      </c>
      <c r="I1315" s="524">
        <v>17</v>
      </c>
      <c r="J1315" s="524">
        <v>67</v>
      </c>
      <c r="K1315" s="309">
        <v>25</v>
      </c>
      <c r="L1315" s="524">
        <v>141</v>
      </c>
      <c r="M1315" s="524">
        <v>151</v>
      </c>
      <c r="N1315" s="524">
        <v>23</v>
      </c>
      <c r="O1315" s="524">
        <v>400</v>
      </c>
      <c r="P1315" s="524">
        <f>SUM(J1315:O1315)+SUM(C1315:I1315)</f>
        <v>4476</v>
      </c>
    </row>
    <row r="1316" spans="2:16" ht="10.5" customHeight="1" x14ac:dyDescent="0.2">
      <c r="B1316" s="280"/>
      <c r="C1316" s="524"/>
      <c r="D1316" s="309"/>
      <c r="E1316" s="524"/>
      <c r="F1316" s="524"/>
      <c r="G1316" s="524"/>
      <c r="H1316" s="524"/>
      <c r="I1316" s="524"/>
      <c r="J1316" s="524"/>
      <c r="K1316" s="309"/>
      <c r="L1316" s="524"/>
      <c r="M1316" s="524"/>
      <c r="N1316" s="524"/>
      <c r="O1316" s="524"/>
      <c r="P1316" s="524"/>
    </row>
    <row r="1317" spans="2:16" ht="10.5" customHeight="1" x14ac:dyDescent="0.2">
      <c r="B1317" s="299" t="s">
        <v>290</v>
      </c>
      <c r="C1317" s="524">
        <v>2165</v>
      </c>
      <c r="D1317" s="309">
        <v>523</v>
      </c>
      <c r="E1317" s="524">
        <v>237</v>
      </c>
      <c r="F1317" s="524">
        <v>340</v>
      </c>
      <c r="G1317" s="524">
        <v>563</v>
      </c>
      <c r="H1317" s="524">
        <v>63</v>
      </c>
      <c r="I1317" s="524">
        <v>12</v>
      </c>
      <c r="J1317" s="524">
        <v>62</v>
      </c>
      <c r="K1317" s="309">
        <v>16</v>
      </c>
      <c r="L1317" s="524">
        <v>153</v>
      </c>
      <c r="M1317" s="524">
        <v>152</v>
      </c>
      <c r="N1317" s="524">
        <v>25</v>
      </c>
      <c r="O1317" s="524">
        <v>406</v>
      </c>
      <c r="P1317" s="524">
        <f>SUM(J1317:O1317)+SUM(C1317:I1317)</f>
        <v>4717</v>
      </c>
    </row>
    <row r="1318" spans="2:16" ht="10.5" customHeight="1" x14ac:dyDescent="0.2">
      <c r="B1318" s="299" t="s">
        <v>293</v>
      </c>
      <c r="C1318" s="524">
        <v>2205</v>
      </c>
      <c r="D1318" s="309">
        <v>545</v>
      </c>
      <c r="E1318" s="524">
        <v>244</v>
      </c>
      <c r="F1318" s="524">
        <v>347</v>
      </c>
      <c r="G1318" s="524">
        <v>625</v>
      </c>
      <c r="H1318" s="524">
        <v>55</v>
      </c>
      <c r="I1318" s="524">
        <v>8</v>
      </c>
      <c r="J1318" s="524">
        <v>66</v>
      </c>
      <c r="K1318" s="309">
        <v>16</v>
      </c>
      <c r="L1318" s="524">
        <v>141</v>
      </c>
      <c r="M1318" s="524">
        <v>178</v>
      </c>
      <c r="N1318" s="524">
        <v>25</v>
      </c>
      <c r="O1318" s="524">
        <v>421</v>
      </c>
      <c r="P1318" s="524">
        <f>SUM(J1318:O1318)+SUM(C1318:I1318)</f>
        <v>4876</v>
      </c>
    </row>
    <row r="1319" spans="2:16" ht="10.5" customHeight="1" x14ac:dyDescent="0.2">
      <c r="B1319" s="299" t="s">
        <v>1153</v>
      </c>
      <c r="C1319" s="524">
        <v>2202</v>
      </c>
      <c r="D1319" s="309">
        <v>527</v>
      </c>
      <c r="E1319" s="524">
        <v>247</v>
      </c>
      <c r="F1319" s="524">
        <v>361</v>
      </c>
      <c r="G1319" s="524">
        <v>596</v>
      </c>
      <c r="H1319" s="524">
        <v>57</v>
      </c>
      <c r="I1319" s="524">
        <v>11</v>
      </c>
      <c r="J1319" s="524">
        <v>66</v>
      </c>
      <c r="K1319" s="309">
        <v>14</v>
      </c>
      <c r="L1319" s="524">
        <v>136</v>
      </c>
      <c r="M1319" s="524">
        <v>183</v>
      </c>
      <c r="N1319" s="524">
        <v>24</v>
      </c>
      <c r="O1319" s="524">
        <v>420</v>
      </c>
      <c r="P1319" s="524">
        <f>SUM(J1319:O1319)+SUM(C1319:I1319)</f>
        <v>4844</v>
      </c>
    </row>
    <row r="1320" spans="2:16" ht="10.5" customHeight="1" x14ac:dyDescent="0.2">
      <c r="B1320" s="299" t="s">
        <v>1189</v>
      </c>
      <c r="C1320" s="524">
        <v>2194</v>
      </c>
      <c r="D1320" s="309">
        <v>538</v>
      </c>
      <c r="E1320" s="524">
        <v>245</v>
      </c>
      <c r="F1320" s="524">
        <v>362</v>
      </c>
      <c r="G1320" s="524">
        <v>619</v>
      </c>
      <c r="H1320" s="524">
        <v>69</v>
      </c>
      <c r="I1320" s="524">
        <v>12</v>
      </c>
      <c r="J1320" s="524">
        <v>61</v>
      </c>
      <c r="K1320" s="309">
        <v>13</v>
      </c>
      <c r="L1320" s="524">
        <v>146</v>
      </c>
      <c r="M1320" s="524">
        <v>184</v>
      </c>
      <c r="N1320" s="524">
        <v>19</v>
      </c>
      <c r="O1320" s="524">
        <v>419</v>
      </c>
      <c r="P1320" s="524">
        <v>4881</v>
      </c>
    </row>
    <row r="1321" spans="2:16" ht="10.5" customHeight="1" x14ac:dyDescent="0.2">
      <c r="B1321" s="299" t="s">
        <v>1190</v>
      </c>
      <c r="C1321" s="524">
        <v>2347</v>
      </c>
      <c r="D1321" s="309">
        <v>547</v>
      </c>
      <c r="E1321" s="524">
        <v>256</v>
      </c>
      <c r="F1321" s="524">
        <v>373</v>
      </c>
      <c r="G1321" s="524">
        <v>679</v>
      </c>
      <c r="H1321" s="524">
        <v>63</v>
      </c>
      <c r="I1321" s="524">
        <v>9</v>
      </c>
      <c r="J1321" s="524">
        <v>76</v>
      </c>
      <c r="K1321" s="309">
        <v>13</v>
      </c>
      <c r="L1321" s="524">
        <v>146</v>
      </c>
      <c r="M1321" s="524">
        <v>202</v>
      </c>
      <c r="N1321" s="524">
        <v>26</v>
      </c>
      <c r="O1321" s="524">
        <v>466</v>
      </c>
      <c r="P1321" s="524">
        <v>5203</v>
      </c>
    </row>
    <row r="1322" spans="2:16" ht="10.5" customHeight="1" x14ac:dyDescent="0.2">
      <c r="B1322" s="299"/>
      <c r="C1322" s="524"/>
      <c r="D1322" s="309"/>
      <c r="E1322" s="524"/>
      <c r="F1322" s="524"/>
      <c r="G1322" s="524"/>
      <c r="H1322" s="524"/>
      <c r="I1322" s="524"/>
      <c r="J1322" s="524"/>
      <c r="K1322" s="309"/>
      <c r="L1322" s="524"/>
      <c r="M1322" s="524"/>
      <c r="N1322" s="524"/>
      <c r="O1322" s="524"/>
      <c r="P1322" s="524"/>
    </row>
    <row r="1323" spans="2:16" ht="10.5" customHeight="1" x14ac:dyDescent="0.2">
      <c r="B1323" s="299" t="s">
        <v>1230</v>
      </c>
      <c r="C1323" s="524">
        <v>2311</v>
      </c>
      <c r="D1323" s="309">
        <v>605</v>
      </c>
      <c r="E1323" s="524">
        <v>254</v>
      </c>
      <c r="F1323" s="524">
        <v>378</v>
      </c>
      <c r="G1323" s="524">
        <v>695</v>
      </c>
      <c r="H1323" s="524">
        <v>61</v>
      </c>
      <c r="I1323" s="524">
        <v>11</v>
      </c>
      <c r="J1323" s="524">
        <v>77</v>
      </c>
      <c r="K1323" s="309">
        <v>14</v>
      </c>
      <c r="L1323" s="524">
        <v>139</v>
      </c>
      <c r="M1323" s="524">
        <v>215</v>
      </c>
      <c r="N1323" s="524">
        <v>24</v>
      </c>
      <c r="O1323" s="524">
        <v>444</v>
      </c>
      <c r="P1323" s="524">
        <v>5228</v>
      </c>
    </row>
    <row r="1324" spans="2:16" ht="10.5" customHeight="1" x14ac:dyDescent="0.2">
      <c r="B1324" s="299" t="s">
        <v>1250</v>
      </c>
      <c r="C1324" s="524">
        <v>2293</v>
      </c>
      <c r="D1324" s="309">
        <v>667</v>
      </c>
      <c r="E1324" s="524">
        <v>261</v>
      </c>
      <c r="F1324" s="524">
        <v>380</v>
      </c>
      <c r="G1324" s="524">
        <v>714</v>
      </c>
      <c r="H1324" s="524">
        <v>71</v>
      </c>
      <c r="I1324" s="524">
        <v>8</v>
      </c>
      <c r="J1324" s="524">
        <v>79</v>
      </c>
      <c r="K1324" s="309">
        <v>14</v>
      </c>
      <c r="L1324" s="524">
        <v>154</v>
      </c>
      <c r="M1324" s="524">
        <v>218</v>
      </c>
      <c r="N1324" s="524">
        <v>24</v>
      </c>
      <c r="O1324" s="524">
        <v>441</v>
      </c>
      <c r="P1324" s="524">
        <v>5324</v>
      </c>
    </row>
    <row r="1325" spans="2:16" ht="10.5" customHeight="1" x14ac:dyDescent="0.2">
      <c r="B1325" s="299" t="s">
        <v>1305</v>
      </c>
      <c r="C1325" s="524">
        <v>2462</v>
      </c>
      <c r="D1325" s="309">
        <v>610</v>
      </c>
      <c r="E1325" s="524">
        <v>263</v>
      </c>
      <c r="F1325" s="524">
        <v>390</v>
      </c>
      <c r="G1325" s="524">
        <v>718</v>
      </c>
      <c r="H1325" s="524">
        <v>83</v>
      </c>
      <c r="I1325" s="524">
        <v>9</v>
      </c>
      <c r="J1325" s="524">
        <v>85</v>
      </c>
      <c r="K1325" s="309">
        <v>12</v>
      </c>
      <c r="L1325" s="524">
        <v>161</v>
      </c>
      <c r="M1325" s="524">
        <v>231</v>
      </c>
      <c r="N1325" s="524">
        <v>26</v>
      </c>
      <c r="O1325" s="524">
        <v>453</v>
      </c>
      <c r="P1325" s="524">
        <v>5503</v>
      </c>
    </row>
    <row r="1326" spans="2:16" ht="10.5" customHeight="1" x14ac:dyDescent="0.2">
      <c r="B1326" s="299" t="s">
        <v>1332</v>
      </c>
      <c r="C1326" s="524">
        <v>2485</v>
      </c>
      <c r="D1326" s="309">
        <v>558</v>
      </c>
      <c r="E1326" s="524">
        <v>265</v>
      </c>
      <c r="F1326" s="524">
        <v>394</v>
      </c>
      <c r="G1326" s="524">
        <v>724</v>
      </c>
      <c r="H1326" s="524">
        <v>82</v>
      </c>
      <c r="I1326" s="524">
        <v>5</v>
      </c>
      <c r="J1326" s="524">
        <v>83</v>
      </c>
      <c r="K1326" s="309">
        <v>11</v>
      </c>
      <c r="L1326" s="524">
        <v>161</v>
      </c>
      <c r="M1326" s="524">
        <v>217</v>
      </c>
      <c r="N1326" s="524">
        <v>22</v>
      </c>
      <c r="O1326" s="524">
        <v>466</v>
      </c>
      <c r="P1326" s="524">
        <v>5473</v>
      </c>
    </row>
    <row r="1327" spans="2:16" ht="10.5" customHeight="1" x14ac:dyDescent="0.2">
      <c r="B1327" s="300" t="s">
        <v>1857</v>
      </c>
      <c r="C1327" s="525">
        <v>2491</v>
      </c>
      <c r="D1327" s="552">
        <v>604</v>
      </c>
      <c r="E1327" s="525">
        <v>275</v>
      </c>
      <c r="F1327" s="525">
        <v>400</v>
      </c>
      <c r="G1327" s="525">
        <v>727</v>
      </c>
      <c r="H1327" s="525">
        <v>91</v>
      </c>
      <c r="I1327" s="525">
        <v>1</v>
      </c>
      <c r="J1327" s="525">
        <v>83</v>
      </c>
      <c r="K1327" s="552">
        <v>9</v>
      </c>
      <c r="L1327" s="525">
        <v>163</v>
      </c>
      <c r="M1327" s="525">
        <v>214</v>
      </c>
      <c r="N1327" s="525">
        <v>22</v>
      </c>
      <c r="O1327" s="525">
        <v>454</v>
      </c>
      <c r="P1327" s="525">
        <v>5534</v>
      </c>
    </row>
    <row r="1328" spans="2:16" ht="6" customHeight="1" x14ac:dyDescent="0.2">
      <c r="B1328" s="1103"/>
      <c r="C1328" s="531"/>
      <c r="D1328" s="1169"/>
      <c r="E1328" s="1171"/>
      <c r="F1328" s="531"/>
      <c r="G1328" s="531"/>
      <c r="H1328" s="531"/>
      <c r="I1328" s="531"/>
      <c r="J1328" s="531"/>
      <c r="K1328" s="1169"/>
      <c r="L1328" s="531"/>
      <c r="M1328" s="531"/>
      <c r="N1328" s="531"/>
      <c r="O1328" s="531"/>
      <c r="P1328" s="531"/>
    </row>
    <row r="1329" spans="2:23" ht="10.5" customHeight="1" x14ac:dyDescent="0.2">
      <c r="B1329" s="1097" t="s">
        <v>938</v>
      </c>
      <c r="C1329" s="1097"/>
      <c r="D1329" s="43"/>
      <c r="E1329" s="58"/>
    </row>
    <row r="1330" spans="2:23" ht="10.5" customHeight="1" x14ac:dyDescent="0.2">
      <c r="B1330" s="1806" t="s">
        <v>1124</v>
      </c>
      <c r="C1330" s="1806"/>
      <c r="D1330" s="43"/>
      <c r="E1330" s="58"/>
    </row>
    <row r="1331" spans="2:23" ht="10.5" customHeight="1" x14ac:dyDescent="0.2">
      <c r="B1331" s="47"/>
      <c r="D1331" s="43"/>
      <c r="E1331" s="58"/>
      <c r="G1331" s="58"/>
    </row>
    <row r="1332" spans="2:23" ht="10.5" customHeight="1" x14ac:dyDescent="0.2">
      <c r="B1332" s="47"/>
      <c r="C1332" s="157"/>
      <c r="D1332"/>
      <c r="E1332" s="157"/>
      <c r="F1332" s="157"/>
      <c r="G1332" s="157"/>
      <c r="H1332" s="157"/>
      <c r="I1332" s="157"/>
      <c r="J1332" s="157"/>
      <c r="K1332" s="157"/>
      <c r="L1332" s="157"/>
      <c r="M1332" s="157"/>
      <c r="N1332" s="157"/>
      <c r="O1332" s="1567"/>
      <c r="P1332" s="157"/>
      <c r="T1332" s="125"/>
      <c r="V1332" s="69"/>
    </row>
    <row r="1333" spans="2:23" ht="10.5" customHeight="1" x14ac:dyDescent="0.2">
      <c r="D1333" s="43"/>
      <c r="E1333" s="58"/>
    </row>
    <row r="1334" spans="2:23" ht="11.45" customHeight="1" x14ac:dyDescent="0.2">
      <c r="B1334" s="223" t="s">
        <v>1758</v>
      </c>
      <c r="C1334" s="87"/>
      <c r="D1334" s="53"/>
      <c r="E1334" s="87"/>
      <c r="F1334" s="87"/>
      <c r="G1334" s="87"/>
      <c r="P1334" s="58"/>
      <c r="T1334" s="58"/>
      <c r="U1334" s="58"/>
    </row>
    <row r="1335" spans="2:23" ht="11.45" customHeight="1" x14ac:dyDescent="0.2">
      <c r="B1335" s="1690" t="s">
        <v>36</v>
      </c>
      <c r="C1335" s="1691"/>
      <c r="D1335" s="312">
        <v>2009</v>
      </c>
      <c r="E1335" s="312">
        <v>2010</v>
      </c>
      <c r="F1335" s="313" t="s">
        <v>1154</v>
      </c>
      <c r="G1335" s="313" t="s">
        <v>1151</v>
      </c>
      <c r="H1335" s="313" t="s">
        <v>1188</v>
      </c>
      <c r="I1335" s="313" t="s">
        <v>1191</v>
      </c>
      <c r="J1335" s="305">
        <v>2015</v>
      </c>
      <c r="K1335" s="1227" t="s">
        <v>1249</v>
      </c>
      <c r="L1335" s="1228" t="s">
        <v>1306</v>
      </c>
      <c r="M1335" s="1228" t="s">
        <v>1331</v>
      </c>
      <c r="N1335" s="1228" t="s">
        <v>1422</v>
      </c>
      <c r="O1335" s="1228" t="s">
        <v>1856</v>
      </c>
      <c r="P1335" s="1489"/>
      <c r="Q1335" s="1489"/>
      <c r="R1335" s="1489"/>
      <c r="S1335" s="960"/>
      <c r="T1335" s="1499"/>
      <c r="U1335" s="1499"/>
      <c r="V1335" s="1499"/>
      <c r="W1335" s="1499"/>
    </row>
    <row r="1336" spans="2:23" ht="11.45" customHeight="1" x14ac:dyDescent="0.2">
      <c r="B1336" s="1692"/>
      <c r="C1336" s="1693"/>
      <c r="D1336" s="1914" t="s">
        <v>236</v>
      </c>
      <c r="E1336" s="1915"/>
      <c r="F1336" s="1915"/>
      <c r="G1336" s="1915"/>
      <c r="H1336" s="1915"/>
      <c r="I1336" s="1915"/>
      <c r="J1336" s="1915"/>
      <c r="K1336" s="1915"/>
      <c r="L1336" s="1915"/>
      <c r="M1336" s="1915"/>
      <c r="N1336" s="1915"/>
      <c r="O1336" s="1916"/>
      <c r="P1336" s="1491"/>
      <c r="Q1336" s="1491"/>
      <c r="R1336" s="1491"/>
      <c r="S1336" s="1491"/>
      <c r="T1336" s="1491"/>
      <c r="U1336" s="1491"/>
      <c r="V1336" s="1491"/>
      <c r="W1336" s="1491"/>
    </row>
    <row r="1337" spans="2:23" ht="10.5" customHeight="1" x14ac:dyDescent="0.2">
      <c r="B1337" s="1749" t="s">
        <v>24</v>
      </c>
      <c r="C1337" s="1750"/>
      <c r="D1337" s="677">
        <v>845.7</v>
      </c>
      <c r="E1337" s="677">
        <v>935.8</v>
      </c>
      <c r="F1337" s="677">
        <v>1005.4</v>
      </c>
      <c r="G1337" s="677">
        <v>1060.4000000000001</v>
      </c>
      <c r="H1337" s="678">
        <v>1040.5999999999999</v>
      </c>
      <c r="I1337" s="664">
        <v>1058.2</v>
      </c>
      <c r="J1337" s="664" t="s">
        <v>1502</v>
      </c>
      <c r="K1337" s="664" t="s">
        <v>1503</v>
      </c>
      <c r="L1337" s="664" t="s">
        <v>1525</v>
      </c>
      <c r="M1337" s="664" t="s">
        <v>1524</v>
      </c>
      <c r="N1337" s="664">
        <v>1181.9000000000001</v>
      </c>
      <c r="O1337" s="664">
        <v>1172.9000000000001</v>
      </c>
      <c r="P1337" s="1172"/>
      <c r="Q1337" s="1172"/>
      <c r="R1337" s="1500"/>
      <c r="S1337" s="1119"/>
      <c r="T1337" s="936"/>
      <c r="U1337" s="936"/>
      <c r="V1337" s="93"/>
      <c r="W1337" s="1501"/>
    </row>
    <row r="1338" spans="2:23" ht="10.5" customHeight="1" x14ac:dyDescent="0.2">
      <c r="B1338" s="1749" t="s">
        <v>25</v>
      </c>
      <c r="C1338" s="1750"/>
      <c r="D1338" s="659">
        <v>252.3</v>
      </c>
      <c r="E1338" s="659">
        <v>265.2</v>
      </c>
      <c r="F1338" s="659">
        <v>262.5</v>
      </c>
      <c r="G1338" s="659">
        <v>282.8</v>
      </c>
      <c r="H1338" s="664">
        <v>283.7</v>
      </c>
      <c r="I1338" s="664">
        <v>274.10000000000002</v>
      </c>
      <c r="J1338" s="664" t="s">
        <v>1501</v>
      </c>
      <c r="K1338" s="664" t="s">
        <v>1504</v>
      </c>
      <c r="L1338" s="664" t="s">
        <v>1526</v>
      </c>
      <c r="M1338" s="664" t="s">
        <v>1523</v>
      </c>
      <c r="N1338" s="664">
        <v>286.8</v>
      </c>
      <c r="O1338" s="664">
        <v>286.60000000000002</v>
      </c>
      <c r="P1338" s="1172"/>
      <c r="Q1338" s="1172"/>
      <c r="R1338" s="1500"/>
      <c r="S1338" s="1119"/>
      <c r="T1338" s="936"/>
      <c r="U1338" s="1502"/>
      <c r="V1338" s="93"/>
      <c r="W1338" s="1501"/>
    </row>
    <row r="1339" spans="2:23" ht="10.5" customHeight="1" x14ac:dyDescent="0.2">
      <c r="B1339" s="1749" t="s">
        <v>37</v>
      </c>
      <c r="C1339" s="1750"/>
      <c r="D1339" s="659">
        <v>102.3</v>
      </c>
      <c r="E1339" s="659">
        <v>113.4</v>
      </c>
      <c r="F1339" s="659">
        <v>109.6</v>
      </c>
      <c r="G1339" s="659">
        <v>102.5</v>
      </c>
      <c r="H1339" s="664">
        <v>106</v>
      </c>
      <c r="I1339" s="664">
        <v>106.4</v>
      </c>
      <c r="J1339" s="664" t="s">
        <v>1500</v>
      </c>
      <c r="K1339" s="664" t="s">
        <v>1506</v>
      </c>
      <c r="L1339" s="664" t="s">
        <v>1527</v>
      </c>
      <c r="M1339" s="664" t="s">
        <v>1522</v>
      </c>
      <c r="N1339" s="664">
        <v>122.9</v>
      </c>
      <c r="O1339" s="664">
        <v>122</v>
      </c>
      <c r="P1339" s="1172"/>
      <c r="Q1339" s="1172"/>
      <c r="R1339" s="1500"/>
      <c r="S1339" s="1119"/>
      <c r="T1339" s="936"/>
      <c r="U1339" s="936"/>
      <c r="V1339" s="93"/>
      <c r="W1339" s="1501"/>
    </row>
    <row r="1340" spans="2:23" ht="10.5" customHeight="1" x14ac:dyDescent="0.2">
      <c r="B1340" s="1749" t="s">
        <v>27</v>
      </c>
      <c r="C1340" s="1750"/>
      <c r="D1340" s="659">
        <v>287.8</v>
      </c>
      <c r="E1340" s="659">
        <v>311.3</v>
      </c>
      <c r="F1340" s="659">
        <v>349.9</v>
      </c>
      <c r="G1340" s="659">
        <v>358.7</v>
      </c>
      <c r="H1340" s="664">
        <v>328.7</v>
      </c>
      <c r="I1340" s="664">
        <v>359.4</v>
      </c>
      <c r="J1340" s="664" t="s">
        <v>1499</v>
      </c>
      <c r="K1340" s="664" t="s">
        <v>1507</v>
      </c>
      <c r="L1340" s="664" t="s">
        <v>1528</v>
      </c>
      <c r="M1340" s="664" t="s">
        <v>1521</v>
      </c>
      <c r="N1340" s="664">
        <v>399.2</v>
      </c>
      <c r="O1340" s="664">
        <v>390.2</v>
      </c>
      <c r="P1340" s="1172"/>
      <c r="Q1340" s="1172"/>
      <c r="R1340" s="1500"/>
      <c r="S1340" s="1119"/>
      <c r="T1340" s="936"/>
      <c r="U1340" s="936"/>
      <c r="V1340" s="93"/>
      <c r="W1340" s="1501"/>
    </row>
    <row r="1341" spans="2:23" ht="10.5" customHeight="1" x14ac:dyDescent="0.2">
      <c r="B1341" s="1749" t="s">
        <v>26</v>
      </c>
      <c r="C1341" s="1750"/>
      <c r="D1341" s="659">
        <v>51.5</v>
      </c>
      <c r="E1341" s="659">
        <v>47.7</v>
      </c>
      <c r="F1341" s="659">
        <v>57.3</v>
      </c>
      <c r="G1341" s="659">
        <v>58.2</v>
      </c>
      <c r="H1341" s="664">
        <v>49.2</v>
      </c>
      <c r="I1341" s="664">
        <v>54.8</v>
      </c>
      <c r="J1341" s="664">
        <v>52.9</v>
      </c>
      <c r="K1341" s="664" t="s">
        <v>1546</v>
      </c>
      <c r="L1341" s="664" t="s">
        <v>1529</v>
      </c>
      <c r="M1341" s="664" t="s">
        <v>1520</v>
      </c>
      <c r="N1341" s="664">
        <v>55.4</v>
      </c>
      <c r="O1341" s="664">
        <v>50.7</v>
      </c>
      <c r="P1341" s="1172"/>
      <c r="Q1341" s="1172"/>
      <c r="R1341" s="1500"/>
      <c r="S1341" s="1503"/>
      <c r="T1341" s="936"/>
      <c r="U1341" s="936"/>
      <c r="V1341" s="93"/>
      <c r="W1341" s="1501"/>
    </row>
    <row r="1342" spans="2:23" ht="10.5" customHeight="1" x14ac:dyDescent="0.2">
      <c r="B1342" s="1749" t="s">
        <v>33</v>
      </c>
      <c r="C1342" s="1750"/>
      <c r="D1342" s="659">
        <v>91.5</v>
      </c>
      <c r="E1342" s="659">
        <v>86.6</v>
      </c>
      <c r="F1342" s="659">
        <v>97.8</v>
      </c>
      <c r="G1342" s="659">
        <v>112.4</v>
      </c>
      <c r="H1342" s="664">
        <v>114.6</v>
      </c>
      <c r="I1342" s="664">
        <v>113.6</v>
      </c>
      <c r="J1342" s="664" t="s">
        <v>1498</v>
      </c>
      <c r="K1342" s="664" t="s">
        <v>1545</v>
      </c>
      <c r="L1342" s="664" t="s">
        <v>1530</v>
      </c>
      <c r="M1342" s="664" t="s">
        <v>1519</v>
      </c>
      <c r="N1342" s="664">
        <v>137.4</v>
      </c>
      <c r="O1342" s="664">
        <v>128.80000000000001</v>
      </c>
      <c r="P1342" s="1172"/>
      <c r="Q1342" s="1172"/>
      <c r="R1342" s="1500"/>
      <c r="S1342" s="1504"/>
      <c r="T1342" s="936"/>
      <c r="U1342" s="936"/>
      <c r="V1342" s="93"/>
      <c r="W1342" s="1501"/>
    </row>
    <row r="1343" spans="2:23" ht="10.5" customHeight="1" x14ac:dyDescent="0.2">
      <c r="B1343" s="1749" t="s">
        <v>62</v>
      </c>
      <c r="C1343" s="1750"/>
      <c r="D1343" s="659">
        <v>22.1</v>
      </c>
      <c r="E1343" s="659">
        <v>20.2</v>
      </c>
      <c r="F1343" s="659">
        <v>19.2</v>
      </c>
      <c r="G1343" s="659">
        <v>20.2</v>
      </c>
      <c r="H1343" s="664">
        <v>19.100000000000001</v>
      </c>
      <c r="I1343" s="664">
        <v>19.100000000000001</v>
      </c>
      <c r="J1343" s="664">
        <v>17.600000000000001</v>
      </c>
      <c r="K1343" s="664">
        <v>16.8</v>
      </c>
      <c r="L1343" s="664">
        <v>16.2</v>
      </c>
      <c r="M1343" s="664" t="s">
        <v>1651</v>
      </c>
      <c r="N1343" s="664">
        <v>12.3</v>
      </c>
      <c r="O1343" s="664">
        <v>11.5</v>
      </c>
      <c r="P1343" s="1172"/>
      <c r="Q1343" s="1172"/>
      <c r="R1343" s="1500"/>
      <c r="S1343" s="1503"/>
      <c r="T1343" s="933"/>
      <c r="U1343" s="933"/>
      <c r="V1343" s="93"/>
      <c r="W1343" s="1501"/>
    </row>
    <row r="1344" spans="2:23" ht="10.5" customHeight="1" x14ac:dyDescent="0.2">
      <c r="B1344" s="1749" t="s">
        <v>28</v>
      </c>
      <c r="C1344" s="1750"/>
      <c r="D1344" s="659">
        <v>26.7</v>
      </c>
      <c r="E1344" s="659">
        <v>32.799999999999997</v>
      </c>
      <c r="F1344" s="659">
        <v>22.6</v>
      </c>
      <c r="G1344" s="659">
        <v>22.8</v>
      </c>
      <c r="H1344" s="664">
        <v>34.4</v>
      </c>
      <c r="I1344" s="664">
        <v>25.9</v>
      </c>
      <c r="J1344" s="664">
        <v>29</v>
      </c>
      <c r="K1344" s="664" t="s">
        <v>1544</v>
      </c>
      <c r="L1344" s="664" t="s">
        <v>1531</v>
      </c>
      <c r="M1344" s="664" t="s">
        <v>1518</v>
      </c>
      <c r="N1344" s="664">
        <v>34.299999999999997</v>
      </c>
      <c r="O1344" s="664">
        <v>28.9</v>
      </c>
      <c r="P1344" s="1172"/>
      <c r="Q1344" s="1172"/>
      <c r="R1344" s="1500"/>
      <c r="S1344" s="1503"/>
      <c r="T1344" s="936"/>
      <c r="U1344" s="936"/>
      <c r="V1344" s="93"/>
      <c r="W1344" s="1501"/>
    </row>
    <row r="1345" spans="1:23" ht="10.5" customHeight="1" x14ac:dyDescent="0.2">
      <c r="B1345" s="1749" t="s">
        <v>31</v>
      </c>
      <c r="C1345" s="1750"/>
      <c r="D1345" s="659">
        <v>9</v>
      </c>
      <c r="E1345" s="659">
        <v>8.8000000000000007</v>
      </c>
      <c r="F1345" s="659">
        <v>8.1999999999999993</v>
      </c>
      <c r="G1345" s="659">
        <v>7.3</v>
      </c>
      <c r="H1345" s="664">
        <v>8.4</v>
      </c>
      <c r="I1345" s="664">
        <v>7.1</v>
      </c>
      <c r="J1345" s="664">
        <v>8.6999999999999993</v>
      </c>
      <c r="K1345" s="664">
        <v>8.1</v>
      </c>
      <c r="L1345" s="664" t="s">
        <v>1532</v>
      </c>
      <c r="M1345" s="664" t="s">
        <v>1517</v>
      </c>
      <c r="N1345" s="664">
        <v>6</v>
      </c>
      <c r="O1345" s="664">
        <v>5.5</v>
      </c>
      <c r="P1345" s="1172"/>
      <c r="Q1345" s="1172"/>
      <c r="R1345" s="1500"/>
      <c r="S1345" s="1503"/>
      <c r="T1345" s="933"/>
      <c r="U1345" s="936"/>
      <c r="V1345" s="93"/>
      <c r="W1345" s="1501"/>
    </row>
    <row r="1346" spans="1:23" ht="10.5" customHeight="1" x14ac:dyDescent="0.2">
      <c r="B1346" s="1749" t="s">
        <v>34</v>
      </c>
      <c r="C1346" s="1750"/>
      <c r="D1346" s="659">
        <v>12.4</v>
      </c>
      <c r="E1346" s="659">
        <v>13</v>
      </c>
      <c r="F1346" s="659">
        <v>12.5</v>
      </c>
      <c r="G1346" s="659">
        <v>12.6</v>
      </c>
      <c r="H1346" s="664">
        <v>12.2</v>
      </c>
      <c r="I1346" s="664">
        <v>11.9</v>
      </c>
      <c r="J1346" s="664">
        <v>12.4</v>
      </c>
      <c r="K1346" s="664">
        <v>11.8</v>
      </c>
      <c r="L1346" s="664">
        <v>12</v>
      </c>
      <c r="M1346" s="664" t="s">
        <v>1516</v>
      </c>
      <c r="N1346" s="664">
        <v>9.5</v>
      </c>
      <c r="O1346" s="664">
        <v>7.5</v>
      </c>
      <c r="P1346" s="1172"/>
      <c r="Q1346" s="1172"/>
      <c r="R1346" s="1500"/>
      <c r="S1346" s="1503"/>
      <c r="T1346" s="933"/>
      <c r="U1346" s="933"/>
      <c r="V1346" s="93"/>
      <c r="W1346" s="1501"/>
    </row>
    <row r="1347" spans="1:23" ht="10.5" customHeight="1" x14ac:dyDescent="0.2">
      <c r="B1347" s="1749" t="s">
        <v>63</v>
      </c>
      <c r="C1347" s="1750"/>
      <c r="D1347" s="659">
        <v>26</v>
      </c>
      <c r="E1347" s="659">
        <v>22</v>
      </c>
      <c r="F1347" s="659">
        <v>24.6</v>
      </c>
      <c r="G1347" s="659">
        <v>24.5</v>
      </c>
      <c r="H1347" s="664">
        <v>25.3</v>
      </c>
      <c r="I1347" s="664">
        <v>24.2</v>
      </c>
      <c r="J1347" s="664">
        <v>24.9</v>
      </c>
      <c r="K1347" s="664">
        <v>24.6</v>
      </c>
      <c r="L1347" s="664">
        <v>28.2</v>
      </c>
      <c r="M1347" s="664" t="s">
        <v>1515</v>
      </c>
      <c r="N1347" s="664">
        <v>28.4</v>
      </c>
      <c r="O1347" s="664">
        <v>25.1</v>
      </c>
      <c r="P1347" s="1172"/>
      <c r="Q1347" s="1172"/>
      <c r="R1347" s="1500"/>
      <c r="S1347" s="1503"/>
      <c r="T1347" s="933"/>
      <c r="U1347" s="933"/>
      <c r="V1347" s="93"/>
      <c r="W1347" s="1501"/>
    </row>
    <row r="1348" spans="1:23" ht="10.5" customHeight="1" x14ac:dyDescent="0.2">
      <c r="B1348" s="1749" t="s">
        <v>30</v>
      </c>
      <c r="C1348" s="1750"/>
      <c r="D1348" s="659">
        <v>37.799999999999997</v>
      </c>
      <c r="E1348" s="659">
        <v>35</v>
      </c>
      <c r="F1348" s="659">
        <v>36.799999999999997</v>
      </c>
      <c r="G1348" s="659">
        <v>41.9</v>
      </c>
      <c r="H1348" s="664">
        <v>37.200000000000003</v>
      </c>
      <c r="I1348" s="664">
        <v>37.700000000000003</v>
      </c>
      <c r="J1348" s="664" t="s">
        <v>1497</v>
      </c>
      <c r="K1348" s="664" t="s">
        <v>1543</v>
      </c>
      <c r="L1348" s="664" t="s">
        <v>1533</v>
      </c>
      <c r="M1348" s="664" t="s">
        <v>1514</v>
      </c>
      <c r="N1348" s="664">
        <v>48.6</v>
      </c>
      <c r="O1348" s="664">
        <v>46.6</v>
      </c>
      <c r="P1348" s="1172"/>
      <c r="Q1348" s="1172"/>
      <c r="R1348" s="1500"/>
      <c r="S1348" s="1119"/>
      <c r="T1348" s="936"/>
      <c r="U1348" s="936"/>
      <c r="V1348" s="93"/>
      <c r="W1348" s="1501"/>
    </row>
    <row r="1349" spans="1:23" ht="10.5" customHeight="1" x14ac:dyDescent="0.2">
      <c r="B1349" s="1749" t="s">
        <v>64</v>
      </c>
      <c r="C1349" s="1750"/>
      <c r="D1349" s="659">
        <v>14</v>
      </c>
      <c r="E1349" s="659">
        <v>25.7</v>
      </c>
      <c r="F1349" s="659">
        <v>17.2</v>
      </c>
      <c r="G1349" s="659">
        <v>16.399999999999999</v>
      </c>
      <c r="H1349" s="664">
        <v>16.7</v>
      </c>
      <c r="I1349" s="664">
        <v>17.8</v>
      </c>
      <c r="J1349" s="664">
        <v>20.5</v>
      </c>
      <c r="K1349" s="664">
        <v>19.899999999999999</v>
      </c>
      <c r="L1349" s="664" t="s">
        <v>1534</v>
      </c>
      <c r="M1349" s="664" t="s">
        <v>1513</v>
      </c>
      <c r="N1349" s="664">
        <v>21.2</v>
      </c>
      <c r="O1349" s="664">
        <v>21.3</v>
      </c>
      <c r="P1349" s="1172"/>
      <c r="Q1349" s="1172"/>
      <c r="R1349" s="1500"/>
      <c r="S1349" s="1503"/>
      <c r="T1349" s="933"/>
      <c r="U1349" s="936"/>
      <c r="V1349" s="93"/>
      <c r="W1349" s="1501"/>
    </row>
    <row r="1350" spans="1:23" ht="10.5" customHeight="1" x14ac:dyDescent="0.2">
      <c r="A1350" s="1952">
        <v>56</v>
      </c>
      <c r="B1350" s="1749" t="s">
        <v>65</v>
      </c>
      <c r="C1350" s="1750"/>
      <c r="D1350" s="659">
        <v>26.6</v>
      </c>
      <c r="E1350" s="659">
        <v>26.9</v>
      </c>
      <c r="F1350" s="659">
        <v>25.8</v>
      </c>
      <c r="G1350" s="659">
        <v>25.6</v>
      </c>
      <c r="H1350" s="664">
        <v>25.8</v>
      </c>
      <c r="I1350" s="664">
        <v>26</v>
      </c>
      <c r="J1350" s="664" t="s">
        <v>1496</v>
      </c>
      <c r="K1350" s="664" t="s">
        <v>1542</v>
      </c>
      <c r="L1350" s="664" t="s">
        <v>1535</v>
      </c>
      <c r="M1350" s="664" t="s">
        <v>1512</v>
      </c>
      <c r="N1350" s="664">
        <v>21.9</v>
      </c>
      <c r="O1350" s="664">
        <v>21.4</v>
      </c>
      <c r="P1350" s="1172"/>
      <c r="Q1350" s="1172"/>
      <c r="R1350" s="1500"/>
      <c r="S1350" s="1119"/>
      <c r="T1350" s="936"/>
      <c r="U1350" s="936"/>
      <c r="V1350" s="93"/>
      <c r="W1350" s="1505"/>
    </row>
    <row r="1351" spans="1:23" ht="10.5" customHeight="1" x14ac:dyDescent="0.2">
      <c r="A1351" s="1952"/>
      <c r="B1351" s="1749" t="s">
        <v>29</v>
      </c>
      <c r="C1351" s="1750"/>
      <c r="D1351" s="659">
        <v>0.3</v>
      </c>
      <c r="E1351" s="659">
        <v>0.3</v>
      </c>
      <c r="F1351" s="659">
        <v>0.3</v>
      </c>
      <c r="G1351" s="659">
        <v>0.2</v>
      </c>
      <c r="H1351" s="664">
        <v>0.3</v>
      </c>
      <c r="I1351" s="664">
        <v>0.3</v>
      </c>
      <c r="J1351" s="664">
        <v>0.2</v>
      </c>
      <c r="K1351" s="664">
        <v>0.2</v>
      </c>
      <c r="L1351" s="664">
        <v>0.2</v>
      </c>
      <c r="M1351" s="664" t="s">
        <v>1511</v>
      </c>
      <c r="N1351" s="664">
        <v>0.1</v>
      </c>
      <c r="O1351" s="664">
        <v>0.2</v>
      </c>
      <c r="P1351" s="1172"/>
      <c r="Q1351" s="1172"/>
      <c r="R1351" s="1506"/>
      <c r="S1351" s="1503"/>
      <c r="T1351" s="933"/>
      <c r="U1351" s="933"/>
      <c r="V1351" s="93"/>
      <c r="W1351" s="1507"/>
    </row>
    <row r="1352" spans="1:23" ht="10.5" customHeight="1" x14ac:dyDescent="0.2">
      <c r="B1352" s="1749" t="s">
        <v>1288</v>
      </c>
      <c r="C1352" s="1750"/>
      <c r="D1352" s="659"/>
      <c r="E1352" s="659"/>
      <c r="F1352" s="659"/>
      <c r="G1352" s="659"/>
      <c r="H1352" s="664"/>
      <c r="I1352" s="664"/>
      <c r="J1352" s="664"/>
      <c r="K1352" s="664"/>
      <c r="L1352" s="664"/>
      <c r="M1352" s="664"/>
      <c r="N1352" s="664"/>
      <c r="O1352" s="664"/>
      <c r="P1352" s="1508"/>
      <c r="Q1352" s="1508"/>
      <c r="R1352" s="1500"/>
      <c r="S1352" s="1503"/>
      <c r="T1352" s="933"/>
      <c r="U1352" s="933"/>
      <c r="V1352" s="58"/>
      <c r="W1352" s="1501"/>
    </row>
    <row r="1353" spans="1:23" ht="10.5" customHeight="1" x14ac:dyDescent="0.2">
      <c r="B1353" s="405" t="s">
        <v>609</v>
      </c>
      <c r="C1353" s="403"/>
      <c r="D1353" s="659">
        <v>3.9</v>
      </c>
      <c r="E1353" s="659">
        <v>4</v>
      </c>
      <c r="F1353" s="659">
        <v>3.6</v>
      </c>
      <c r="G1353" s="659">
        <v>3.1</v>
      </c>
      <c r="H1353" s="664">
        <v>4.7</v>
      </c>
      <c r="I1353" s="664">
        <v>3.6</v>
      </c>
      <c r="J1353" s="664">
        <v>3.9</v>
      </c>
      <c r="K1353" s="664">
        <v>3.5</v>
      </c>
      <c r="L1353" s="664" t="s">
        <v>1536</v>
      </c>
      <c r="M1353" s="664" t="s">
        <v>1510</v>
      </c>
      <c r="N1353" s="664">
        <v>3.4</v>
      </c>
      <c r="O1353" s="664">
        <v>4</v>
      </c>
      <c r="P1353" s="1172"/>
      <c r="Q1353" s="1172"/>
      <c r="R1353" s="1500"/>
      <c r="S1353" s="1503"/>
      <c r="T1353" s="933"/>
      <c r="U1353" s="936"/>
      <c r="V1353" s="93"/>
      <c r="W1353" s="1501"/>
    </row>
    <row r="1354" spans="1:23" ht="10.5" customHeight="1" x14ac:dyDescent="0.2">
      <c r="B1354" s="1749" t="s">
        <v>67</v>
      </c>
      <c r="C1354" s="1750"/>
      <c r="D1354" s="659">
        <v>1.8</v>
      </c>
      <c r="E1354" s="659">
        <v>1.4</v>
      </c>
      <c r="F1354" s="659">
        <v>1.3</v>
      </c>
      <c r="G1354" s="659">
        <v>1.3</v>
      </c>
      <c r="H1354" s="664">
        <v>1.2</v>
      </c>
      <c r="I1354" s="664">
        <v>1.2</v>
      </c>
      <c r="J1354" s="664">
        <v>1.2</v>
      </c>
      <c r="K1354" s="664">
        <v>1.4</v>
      </c>
      <c r="L1354" s="664">
        <v>1.2</v>
      </c>
      <c r="M1354" s="664">
        <v>1.1000000000000001</v>
      </c>
      <c r="N1354" s="664">
        <v>1.3</v>
      </c>
      <c r="O1354" s="664">
        <v>1</v>
      </c>
      <c r="P1354" s="1172"/>
      <c r="Q1354" s="1172"/>
      <c r="R1354" s="1500"/>
      <c r="S1354" s="1503"/>
      <c r="T1354" s="933"/>
      <c r="U1354" s="933"/>
      <c r="V1354" s="93"/>
      <c r="W1354" s="1501"/>
    </row>
    <row r="1355" spans="1:23" ht="10.5" customHeight="1" x14ac:dyDescent="0.2">
      <c r="B1355" s="1749" t="s">
        <v>68</v>
      </c>
      <c r="C1355" s="1750"/>
      <c r="D1355" s="659">
        <v>0.6</v>
      </c>
      <c r="E1355" s="659">
        <v>0.6</v>
      </c>
      <c r="F1355" s="659">
        <v>0.6</v>
      </c>
      <c r="G1355" s="659">
        <v>0.6</v>
      </c>
      <c r="H1355" s="664">
        <v>0.5</v>
      </c>
      <c r="I1355" s="664">
        <v>0.6</v>
      </c>
      <c r="J1355" s="664">
        <v>0.6</v>
      </c>
      <c r="K1355" s="664">
        <v>0.5</v>
      </c>
      <c r="L1355" s="664">
        <v>0.5</v>
      </c>
      <c r="M1355" s="664" t="s">
        <v>1509</v>
      </c>
      <c r="N1355" s="664">
        <v>0.5</v>
      </c>
      <c r="O1355" s="664">
        <v>0.6</v>
      </c>
      <c r="P1355" s="1172"/>
      <c r="Q1355" s="1172"/>
      <c r="R1355" s="1506"/>
      <c r="S1355" s="1503"/>
      <c r="T1355" s="933"/>
      <c r="U1355" s="933"/>
      <c r="V1355" s="93"/>
      <c r="W1355" s="1507"/>
    </row>
    <row r="1356" spans="1:23" ht="10.5" customHeight="1" x14ac:dyDescent="0.2">
      <c r="B1356" s="1749" t="s">
        <v>652</v>
      </c>
      <c r="C1356" s="1750"/>
      <c r="D1356" s="659">
        <v>77.599999999999994</v>
      </c>
      <c r="E1356" s="659">
        <v>91.2</v>
      </c>
      <c r="F1356" s="659">
        <v>91.6</v>
      </c>
      <c r="G1356" s="659">
        <v>97.7</v>
      </c>
      <c r="H1356" s="664">
        <v>93.7</v>
      </c>
      <c r="I1356" s="664">
        <v>87.1</v>
      </c>
      <c r="J1356" s="664">
        <v>101.5</v>
      </c>
      <c r="K1356" s="664" t="s">
        <v>1541</v>
      </c>
      <c r="L1356" s="664" t="s">
        <v>1537</v>
      </c>
      <c r="M1356" s="664" t="s">
        <v>1508</v>
      </c>
      <c r="N1356" s="664">
        <v>90.8</v>
      </c>
      <c r="O1356" s="664">
        <v>91.9</v>
      </c>
      <c r="P1356" s="1172"/>
      <c r="Q1356" s="1172"/>
      <c r="R1356" s="1500"/>
      <c r="S1356" s="1503"/>
      <c r="T1356" s="936"/>
      <c r="U1356" s="936"/>
      <c r="V1356" s="93"/>
      <c r="W1356" s="1501"/>
    </row>
    <row r="1357" spans="1:23" ht="10.5" customHeight="1" x14ac:dyDescent="0.2">
      <c r="B1357" s="1912" t="s">
        <v>35</v>
      </c>
      <c r="C1357" s="1913"/>
      <c r="D1357" s="679">
        <v>76.099999999999994</v>
      </c>
      <c r="E1357" s="679">
        <v>66.8</v>
      </c>
      <c r="F1357" s="679">
        <v>74.400000000000006</v>
      </c>
      <c r="G1357" s="679">
        <v>85.2</v>
      </c>
      <c r="H1357" s="664">
        <v>88</v>
      </c>
      <c r="I1357" s="665">
        <v>89</v>
      </c>
      <c r="J1357" s="665" t="s">
        <v>1495</v>
      </c>
      <c r="K1357" s="665" t="s">
        <v>1508</v>
      </c>
      <c r="L1357" s="665" t="s">
        <v>1538</v>
      </c>
      <c r="M1357" s="665">
        <v>111.6</v>
      </c>
      <c r="N1357" s="665">
        <v>110.4</v>
      </c>
      <c r="O1357" s="665">
        <v>38.200000000000003</v>
      </c>
      <c r="P1357" s="1172"/>
      <c r="Q1357" s="1172"/>
      <c r="R1357" s="1500"/>
      <c r="S1357" s="1119"/>
      <c r="T1357" s="936"/>
      <c r="U1357" s="936"/>
      <c r="V1357" s="93"/>
      <c r="W1357" s="1501"/>
    </row>
    <row r="1358" spans="1:23" s="59" customFormat="1" ht="10.5" customHeight="1" x14ac:dyDescent="0.2">
      <c r="B1358" s="1892" t="s">
        <v>105</v>
      </c>
      <c r="C1358" s="1893"/>
      <c r="D1358" s="679">
        <v>1965.9999999999995</v>
      </c>
      <c r="E1358" s="679">
        <v>2108.7000000000003</v>
      </c>
      <c r="F1358" s="679">
        <v>2221.2000000000003</v>
      </c>
      <c r="G1358" s="679">
        <v>2334.3999999999996</v>
      </c>
      <c r="H1358" s="680">
        <v>2290.2999999999997</v>
      </c>
      <c r="I1358" s="680">
        <v>2318</v>
      </c>
      <c r="J1358" s="680" t="s">
        <v>1547</v>
      </c>
      <c r="K1358" s="680" t="s">
        <v>1540</v>
      </c>
      <c r="L1358" s="680" t="s">
        <v>1539</v>
      </c>
      <c r="M1358" s="680">
        <v>2632.6</v>
      </c>
      <c r="N1358" s="680">
        <v>2572.3000000000002</v>
      </c>
      <c r="O1358" s="665">
        <v>2454.9</v>
      </c>
      <c r="P1358" s="1172"/>
      <c r="Q1358" s="1172"/>
      <c r="R1358" s="1172"/>
      <c r="S1358" s="1172"/>
      <c r="T1358" s="936"/>
      <c r="U1358" s="936"/>
      <c r="V1358" s="93"/>
      <c r="W1358" s="1509"/>
    </row>
    <row r="1359" spans="1:23" s="59" customFormat="1" ht="6" customHeight="1" x14ac:dyDescent="0.2">
      <c r="B1359" s="128"/>
      <c r="C1359" s="128"/>
      <c r="D1359" s="661"/>
      <c r="E1359" s="661"/>
      <c r="F1359" s="661"/>
      <c r="G1359" s="661"/>
      <c r="H1359" s="1172"/>
      <c r="I1359" s="1172"/>
      <c r="J1359" s="1172"/>
      <c r="K1359" s="1172"/>
      <c r="L1359" s="1172"/>
      <c r="M1359" s="1172"/>
      <c r="N1359" s="1172"/>
      <c r="O1359" s="1172"/>
      <c r="P1359" s="1172"/>
      <c r="Q1359" s="1172"/>
      <c r="R1359" s="1172"/>
      <c r="S1359" s="1172"/>
    </row>
    <row r="1360" spans="1:23" ht="10.5" customHeight="1" x14ac:dyDescent="0.2">
      <c r="B1360" s="1097" t="s">
        <v>1817</v>
      </c>
      <c r="C1360" s="1097"/>
      <c r="D1360" s="1121"/>
      <c r="E1360" s="1118"/>
      <c r="F1360" s="1118"/>
    </row>
    <row r="1361" spans="2:23" ht="10.5" customHeight="1" x14ac:dyDescent="0.2">
      <c r="B1361" s="1097" t="s">
        <v>1649</v>
      </c>
      <c r="C1361" s="1097"/>
      <c r="D1361" s="1121"/>
      <c r="E1361" s="1118"/>
      <c r="F1361" s="1118"/>
    </row>
    <row r="1362" spans="2:23" ht="10.5" customHeight="1" x14ac:dyDescent="0.2">
      <c r="B1362" s="1806" t="s">
        <v>1157</v>
      </c>
      <c r="C1362" s="1798"/>
      <c r="D1362" s="1798"/>
      <c r="E1362" s="1118"/>
      <c r="F1362" s="1118"/>
    </row>
    <row r="1363" spans="2:23" ht="10.5" customHeight="1" x14ac:dyDescent="0.2">
      <c r="B1363" s="1100"/>
      <c r="C1363" s="1097"/>
      <c r="D1363" s="1173"/>
      <c r="E1363" s="1097"/>
      <c r="F1363" s="1097"/>
      <c r="L1363" s="58"/>
    </row>
    <row r="1364" spans="2:23" ht="10.5" customHeight="1" x14ac:dyDescent="0.2">
      <c r="B1364" s="1100"/>
      <c r="C1364" s="1097"/>
      <c r="D1364" s="1121"/>
      <c r="E1364" s="1486"/>
      <c r="F1364" s="1486"/>
      <c r="G1364" s="58"/>
      <c r="L1364" s="58"/>
    </row>
    <row r="1365" spans="2:23" ht="10.5" customHeight="1" x14ac:dyDescent="0.2">
      <c r="B1365" s="1487"/>
      <c r="C1365" s="1486"/>
      <c r="D1365" s="1486"/>
      <c r="E1365" s="1372"/>
      <c r="O1365" s="58"/>
    </row>
    <row r="1366" spans="2:23" ht="10.5" customHeight="1" x14ac:dyDescent="0.2">
      <c r="B1366" s="1372"/>
      <c r="C1366" s="1372"/>
      <c r="D1366" s="1372"/>
      <c r="E1366" s="1097"/>
      <c r="F1366" s="1097"/>
      <c r="O1366" s="69"/>
      <c r="R1366" s="58"/>
    </row>
    <row r="1367" spans="2:23" ht="10.5" customHeight="1" x14ac:dyDescent="0.2">
      <c r="B1367" s="124"/>
      <c r="C1367" s="124"/>
      <c r="D1367" s="64"/>
      <c r="E1367" s="124"/>
      <c r="F1367" s="124"/>
      <c r="O1367" s="69"/>
      <c r="R1367" s="58"/>
    </row>
    <row r="1368" spans="2:23" ht="10.5" customHeight="1" x14ac:dyDescent="0.2">
      <c r="B1368" s="124"/>
      <c r="C1368" s="124"/>
      <c r="D1368" s="64"/>
      <c r="E1368" s="124"/>
      <c r="F1368" s="124"/>
      <c r="R1368" s="58"/>
      <c r="V1368" s="125"/>
    </row>
    <row r="1369" spans="2:23" ht="10.5" customHeight="1" x14ac:dyDescent="0.2">
      <c r="B1369" s="124"/>
      <c r="C1369" s="124"/>
      <c r="D1369" s="64"/>
      <c r="E1369" s="124"/>
      <c r="F1369" s="124"/>
      <c r="R1369" s="58"/>
    </row>
    <row r="1370" spans="2:23" ht="12" customHeight="1" x14ac:dyDescent="0.2">
      <c r="B1370" s="242" t="s">
        <v>1759</v>
      </c>
      <c r="C1370" s="87"/>
      <c r="D1370" s="67"/>
      <c r="E1370" s="87"/>
      <c r="F1370" s="87"/>
      <c r="G1370" s="87"/>
      <c r="H1370" s="87"/>
      <c r="P1370" s="58"/>
    </row>
    <row r="1371" spans="2:23" ht="11.45" customHeight="1" x14ac:dyDescent="0.2">
      <c r="B1371" s="1690" t="s">
        <v>36</v>
      </c>
      <c r="C1371" s="1691"/>
      <c r="D1371" s="312">
        <v>2009</v>
      </c>
      <c r="E1371" s="312">
        <v>2010</v>
      </c>
      <c r="F1371" s="313" t="s">
        <v>1154</v>
      </c>
      <c r="G1371" s="313" t="s">
        <v>1151</v>
      </c>
      <c r="H1371" s="313" t="s">
        <v>1188</v>
      </c>
      <c r="I1371" s="313" t="s">
        <v>1191</v>
      </c>
      <c r="J1371" s="1046" t="s">
        <v>1233</v>
      </c>
      <c r="K1371" s="1046" t="s">
        <v>1249</v>
      </c>
      <c r="L1371" s="1046" t="s">
        <v>1306</v>
      </c>
      <c r="M1371" s="1046" t="s">
        <v>1331</v>
      </c>
      <c r="N1371" s="1046" t="s">
        <v>1422</v>
      </c>
      <c r="O1371" s="313" t="s">
        <v>1856</v>
      </c>
      <c r="P1371" s="1489"/>
      <c r="Q1371" s="1489"/>
      <c r="R1371" s="1489"/>
      <c r="S1371" s="1490"/>
      <c r="T1371" s="1490"/>
      <c r="U1371" s="1490"/>
      <c r="V1371" s="1490"/>
      <c r="W1371" s="1490"/>
    </row>
    <row r="1372" spans="2:23" ht="11.45" customHeight="1" x14ac:dyDescent="0.2">
      <c r="B1372" s="1692"/>
      <c r="C1372" s="1693"/>
      <c r="D1372" s="1914" t="s">
        <v>795</v>
      </c>
      <c r="E1372" s="1915"/>
      <c r="F1372" s="1915"/>
      <c r="G1372" s="1915"/>
      <c r="H1372" s="1915"/>
      <c r="I1372" s="1915"/>
      <c r="J1372" s="1915"/>
      <c r="K1372" s="1915"/>
      <c r="L1372" s="1915"/>
      <c r="M1372" s="1915"/>
      <c r="N1372" s="1915"/>
      <c r="O1372" s="1916"/>
      <c r="P1372" s="1491"/>
      <c r="Q1372" s="1491"/>
      <c r="R1372" s="1491"/>
      <c r="S1372" s="1491"/>
      <c r="T1372" s="1491"/>
      <c r="U1372" s="1491"/>
      <c r="V1372" s="1491"/>
      <c r="W1372" s="1491"/>
    </row>
    <row r="1373" spans="2:23" ht="10.5" customHeight="1" x14ac:dyDescent="0.2">
      <c r="B1373" s="1946" t="s">
        <v>24</v>
      </c>
      <c r="C1373" s="1947"/>
      <c r="D1373" s="466">
        <v>3354</v>
      </c>
      <c r="E1373" s="544">
        <v>2598</v>
      </c>
      <c r="F1373" s="544">
        <v>2591</v>
      </c>
      <c r="G1373" s="544">
        <v>2645</v>
      </c>
      <c r="H1373" s="584">
        <v>3379</v>
      </c>
      <c r="I1373" s="544">
        <v>3428</v>
      </c>
      <c r="J1373" s="544">
        <v>2855</v>
      </c>
      <c r="K1373" s="584">
        <v>4691</v>
      </c>
      <c r="L1373" s="775">
        <v>3445</v>
      </c>
      <c r="M1373" s="775">
        <v>3696</v>
      </c>
      <c r="N1373" s="544">
        <v>3948</v>
      </c>
      <c r="O1373" s="544">
        <v>4263</v>
      </c>
      <c r="P1373" s="584"/>
      <c r="Q1373" s="859"/>
      <c r="R1373" s="859"/>
      <c r="S1373" s="1492"/>
      <c r="T1373" s="1493"/>
      <c r="U1373" s="1493"/>
      <c r="V1373" s="1494"/>
      <c r="W1373" s="58"/>
    </row>
    <row r="1374" spans="2:23" ht="10.5" customHeight="1" x14ac:dyDescent="0.2">
      <c r="B1374" s="1749" t="s">
        <v>25</v>
      </c>
      <c r="C1374" s="1750"/>
      <c r="D1374" s="466">
        <v>4257</v>
      </c>
      <c r="E1374" s="544">
        <v>4233</v>
      </c>
      <c r="F1374" s="544">
        <v>4339</v>
      </c>
      <c r="G1374" s="544">
        <v>4407</v>
      </c>
      <c r="H1374" s="544">
        <v>4847</v>
      </c>
      <c r="I1374" s="544">
        <v>5711</v>
      </c>
      <c r="J1374" s="544">
        <v>6003</v>
      </c>
      <c r="K1374" s="584">
        <v>5691</v>
      </c>
      <c r="L1374" s="544">
        <v>5614</v>
      </c>
      <c r="M1374" s="544">
        <v>5671</v>
      </c>
      <c r="N1374" s="544">
        <v>7020</v>
      </c>
      <c r="O1374" s="544">
        <v>7460</v>
      </c>
      <c r="P1374" s="859"/>
      <c r="Q1374" s="859"/>
      <c r="R1374" s="859"/>
      <c r="S1374" s="1492"/>
      <c r="T1374" s="1495"/>
      <c r="U1374" s="1493"/>
      <c r="V1374" s="1496"/>
      <c r="W1374" s="58"/>
    </row>
    <row r="1375" spans="2:23" ht="10.5" customHeight="1" x14ac:dyDescent="0.2">
      <c r="B1375" s="1749" t="s">
        <v>37</v>
      </c>
      <c r="C1375" s="1750"/>
      <c r="D1375" s="466">
        <v>1624</v>
      </c>
      <c r="E1375" s="544">
        <v>1405</v>
      </c>
      <c r="F1375" s="544">
        <v>1516</v>
      </c>
      <c r="G1375" s="544">
        <v>1772</v>
      </c>
      <c r="H1375" s="544">
        <v>2109</v>
      </c>
      <c r="I1375" s="544">
        <v>2375</v>
      </c>
      <c r="J1375" s="544">
        <v>1966</v>
      </c>
      <c r="K1375" s="584">
        <v>2317</v>
      </c>
      <c r="L1375" s="544">
        <v>2493</v>
      </c>
      <c r="M1375" s="544">
        <v>2276</v>
      </c>
      <c r="N1375" s="544">
        <v>2481</v>
      </c>
      <c r="O1375" s="544">
        <v>2901</v>
      </c>
      <c r="P1375" s="859"/>
      <c r="Q1375" s="859"/>
      <c r="R1375" s="859"/>
      <c r="S1375" s="1492"/>
      <c r="T1375" s="1495"/>
      <c r="U1375" s="1493"/>
      <c r="V1375" s="1496"/>
      <c r="W1375" s="58"/>
    </row>
    <row r="1376" spans="2:23" ht="10.5" customHeight="1" x14ac:dyDescent="0.2">
      <c r="B1376" s="1749" t="s">
        <v>27</v>
      </c>
      <c r="C1376" s="1750"/>
      <c r="D1376" s="466">
        <v>3182</v>
      </c>
      <c r="E1376" s="544">
        <v>2573</v>
      </c>
      <c r="F1376" s="544">
        <v>2221</v>
      </c>
      <c r="G1376" s="544">
        <v>2587</v>
      </c>
      <c r="H1376" s="544">
        <v>3433</v>
      </c>
      <c r="I1376" s="544">
        <v>3372</v>
      </c>
      <c r="J1376" s="544">
        <v>2801</v>
      </c>
      <c r="K1376" s="584">
        <v>4497</v>
      </c>
      <c r="L1376" s="544">
        <v>3230</v>
      </c>
      <c r="M1376" s="544">
        <v>4224</v>
      </c>
      <c r="N1376" s="544">
        <v>3854</v>
      </c>
      <c r="O1376" s="544">
        <v>4652</v>
      </c>
      <c r="P1376" s="859"/>
      <c r="Q1376" s="859"/>
      <c r="R1376" s="859"/>
      <c r="S1376" s="1492"/>
      <c r="T1376" s="1495"/>
      <c r="U1376" s="1493"/>
      <c r="V1376" s="1496"/>
      <c r="W1376" s="58"/>
    </row>
    <row r="1377" spans="1:23" ht="10.5" customHeight="1" x14ac:dyDescent="0.2">
      <c r="B1377" s="1749" t="s">
        <v>26</v>
      </c>
      <c r="C1377" s="1750"/>
      <c r="D1377" s="466">
        <v>1470</v>
      </c>
      <c r="E1377" s="544">
        <v>1737</v>
      </c>
      <c r="F1377" s="544">
        <v>1675</v>
      </c>
      <c r="G1377" s="544">
        <v>1617</v>
      </c>
      <c r="H1377" s="544">
        <v>2156</v>
      </c>
      <c r="I1377" s="544">
        <v>2127</v>
      </c>
      <c r="J1377" s="544">
        <v>1804</v>
      </c>
      <c r="K1377" s="584">
        <v>2567</v>
      </c>
      <c r="L1377" s="544">
        <v>2556</v>
      </c>
      <c r="M1377" s="544">
        <v>2134</v>
      </c>
      <c r="N1377" s="544">
        <v>2204</v>
      </c>
      <c r="O1377" s="544">
        <v>3204</v>
      </c>
      <c r="P1377" s="859"/>
      <c r="Q1377" s="859"/>
      <c r="R1377" s="859"/>
      <c r="S1377" s="1492"/>
      <c r="T1377" s="1493"/>
      <c r="U1377" s="1495"/>
      <c r="V1377" s="1496"/>
      <c r="W1377" s="58"/>
    </row>
    <row r="1378" spans="1:23" ht="10.5" customHeight="1" x14ac:dyDescent="0.2">
      <c r="B1378" s="1749" t="s">
        <v>33</v>
      </c>
      <c r="C1378" s="1750"/>
      <c r="D1378" s="466">
        <v>2728</v>
      </c>
      <c r="E1378" s="544">
        <v>3251</v>
      </c>
      <c r="F1378" s="544">
        <v>2815</v>
      </c>
      <c r="G1378" s="544">
        <v>2633</v>
      </c>
      <c r="H1378" s="544">
        <v>3154</v>
      </c>
      <c r="I1378" s="544">
        <v>3613</v>
      </c>
      <c r="J1378" s="544">
        <v>2952</v>
      </c>
      <c r="K1378" s="584">
        <v>3694</v>
      </c>
      <c r="L1378" s="544">
        <v>3607</v>
      </c>
      <c r="M1378" s="544">
        <v>3804</v>
      </c>
      <c r="N1378" s="544">
        <v>3619</v>
      </c>
      <c r="O1378" s="544">
        <v>4297</v>
      </c>
      <c r="P1378" s="859"/>
      <c r="Q1378" s="859"/>
      <c r="R1378" s="859"/>
      <c r="S1378" s="1497"/>
      <c r="T1378" s="1493"/>
      <c r="U1378" s="1493"/>
      <c r="V1378" s="1496"/>
      <c r="W1378" s="58"/>
    </row>
    <row r="1379" spans="1:23" ht="10.5" customHeight="1" x14ac:dyDescent="0.2">
      <c r="B1379" s="1749" t="s">
        <v>62</v>
      </c>
      <c r="C1379" s="1750"/>
      <c r="D1379" s="466">
        <v>2051</v>
      </c>
      <c r="E1379" s="544">
        <v>2719</v>
      </c>
      <c r="F1379" s="544">
        <v>2615</v>
      </c>
      <c r="G1379" s="544">
        <v>2702</v>
      </c>
      <c r="H1379" s="544">
        <v>2666</v>
      </c>
      <c r="I1379" s="544">
        <v>3247</v>
      </c>
      <c r="J1379" s="544">
        <v>3276</v>
      </c>
      <c r="K1379" s="584">
        <v>3311</v>
      </c>
      <c r="L1379" s="544">
        <v>3866</v>
      </c>
      <c r="M1379" s="544">
        <v>4147</v>
      </c>
      <c r="N1379" s="544">
        <v>3734</v>
      </c>
      <c r="O1379" s="544">
        <v>4791</v>
      </c>
      <c r="P1379" s="859"/>
      <c r="Q1379" s="859"/>
      <c r="R1379" s="859"/>
      <c r="S1379" s="1492"/>
      <c r="T1379" s="1493"/>
      <c r="U1379" s="1493"/>
      <c r="V1379" s="1496"/>
      <c r="W1379" s="58"/>
    </row>
    <row r="1380" spans="1:23" ht="10.5" customHeight="1" x14ac:dyDescent="0.2">
      <c r="B1380" s="1749" t="s">
        <v>28</v>
      </c>
      <c r="C1380" s="1750"/>
      <c r="D1380" s="466">
        <v>2330</v>
      </c>
      <c r="E1380" s="544">
        <v>1977</v>
      </c>
      <c r="F1380" s="544">
        <v>2995</v>
      </c>
      <c r="G1380" s="544">
        <v>3636</v>
      </c>
      <c r="H1380" s="544">
        <v>2798</v>
      </c>
      <c r="I1380" s="544">
        <v>3857</v>
      </c>
      <c r="J1380" s="544">
        <v>3690</v>
      </c>
      <c r="K1380" s="584">
        <v>4873</v>
      </c>
      <c r="L1380" s="544">
        <v>3934</v>
      </c>
      <c r="M1380" s="544">
        <v>3920</v>
      </c>
      <c r="N1380" s="544">
        <v>3457</v>
      </c>
      <c r="O1380" s="544">
        <v>4753</v>
      </c>
      <c r="P1380" s="859"/>
      <c r="Q1380" s="859"/>
      <c r="R1380" s="859"/>
      <c r="S1380" s="1492"/>
      <c r="T1380" s="1493"/>
      <c r="U1380" s="1493"/>
      <c r="V1380" s="1496"/>
      <c r="W1380" s="58"/>
    </row>
    <row r="1381" spans="1:23" ht="10.5" customHeight="1" x14ac:dyDescent="0.2">
      <c r="B1381" s="1749" t="s">
        <v>31</v>
      </c>
      <c r="C1381" s="1750"/>
      <c r="D1381" s="466">
        <v>3616</v>
      </c>
      <c r="E1381" s="544">
        <v>3777</v>
      </c>
      <c r="F1381" s="544">
        <v>4145</v>
      </c>
      <c r="G1381" s="544">
        <v>4960</v>
      </c>
      <c r="H1381" s="544">
        <v>5066</v>
      </c>
      <c r="I1381" s="544">
        <v>7712</v>
      </c>
      <c r="J1381" s="544">
        <v>7213</v>
      </c>
      <c r="K1381" s="584">
        <v>7921</v>
      </c>
      <c r="L1381" s="544">
        <v>8170</v>
      </c>
      <c r="M1381" s="544">
        <v>11194</v>
      </c>
      <c r="N1381" s="544">
        <v>12371</v>
      </c>
      <c r="O1381" s="544">
        <v>13986</v>
      </c>
      <c r="P1381" s="859"/>
      <c r="Q1381" s="859"/>
      <c r="R1381" s="859"/>
      <c r="S1381" s="1492"/>
      <c r="T1381" s="1493"/>
      <c r="U1381" s="1493"/>
      <c r="V1381" s="1496"/>
      <c r="W1381" s="58"/>
    </row>
    <row r="1382" spans="1:23" ht="10.5" customHeight="1" x14ac:dyDescent="0.2">
      <c r="A1382" s="1952">
        <v>57</v>
      </c>
      <c r="B1382" s="1749" t="s">
        <v>34</v>
      </c>
      <c r="C1382" s="1750"/>
      <c r="D1382" s="466">
        <v>5681</v>
      </c>
      <c r="E1382" s="544">
        <v>5634</v>
      </c>
      <c r="F1382" s="544">
        <v>6572</v>
      </c>
      <c r="G1382" s="544">
        <v>6815</v>
      </c>
      <c r="H1382" s="544">
        <v>7263</v>
      </c>
      <c r="I1382" s="544">
        <v>8424</v>
      </c>
      <c r="J1382" s="544">
        <v>7999</v>
      </c>
      <c r="K1382" s="584">
        <v>9204</v>
      </c>
      <c r="L1382" s="544">
        <v>9112</v>
      </c>
      <c r="M1382" s="544">
        <v>9568</v>
      </c>
      <c r="N1382" s="544">
        <v>11694</v>
      </c>
      <c r="O1382" s="544">
        <v>11940</v>
      </c>
      <c r="P1382" s="859"/>
      <c r="Q1382" s="859"/>
      <c r="R1382" s="859"/>
      <c r="S1382" s="1492"/>
      <c r="T1382" s="1493"/>
      <c r="U1382" s="1493"/>
      <c r="V1382" s="1496"/>
      <c r="W1382" s="58"/>
    </row>
    <row r="1383" spans="1:23" ht="10.5" customHeight="1" x14ac:dyDescent="0.2">
      <c r="A1383" s="1952"/>
      <c r="B1383" s="1749" t="s">
        <v>63</v>
      </c>
      <c r="C1383" s="1750"/>
      <c r="D1383" s="466">
        <v>1646</v>
      </c>
      <c r="E1383" s="544">
        <v>1696</v>
      </c>
      <c r="F1383" s="544">
        <v>1880</v>
      </c>
      <c r="G1383" s="544">
        <v>1844</v>
      </c>
      <c r="H1383" s="544">
        <v>1954</v>
      </c>
      <c r="I1383" s="544">
        <v>2283</v>
      </c>
      <c r="J1383" s="544">
        <v>1917</v>
      </c>
      <c r="K1383" s="584">
        <v>2625</v>
      </c>
      <c r="L1383" s="544">
        <v>2418</v>
      </c>
      <c r="M1383" s="544">
        <v>2416</v>
      </c>
      <c r="N1383" s="544">
        <v>2346</v>
      </c>
      <c r="O1383" s="544">
        <v>3367</v>
      </c>
      <c r="P1383" s="859"/>
      <c r="Q1383" s="859"/>
      <c r="R1383" s="859"/>
      <c r="S1383" s="1492"/>
      <c r="T1383" s="1493"/>
      <c r="U1383" s="1493"/>
      <c r="V1383" s="1496"/>
      <c r="W1383" s="58"/>
    </row>
    <row r="1384" spans="1:23" ht="10.5" customHeight="1" x14ac:dyDescent="0.2">
      <c r="B1384" s="1749" t="s">
        <v>30</v>
      </c>
      <c r="C1384" s="1750"/>
      <c r="D1384" s="466">
        <v>2109</v>
      </c>
      <c r="E1384" s="544">
        <v>2763</v>
      </c>
      <c r="F1384" s="544">
        <v>2821</v>
      </c>
      <c r="G1384" s="544">
        <v>2365</v>
      </c>
      <c r="H1384" s="544">
        <v>3858</v>
      </c>
      <c r="I1384" s="544">
        <v>4325</v>
      </c>
      <c r="J1384" s="544">
        <v>3053</v>
      </c>
      <c r="K1384" s="584">
        <v>4131</v>
      </c>
      <c r="L1384" s="544">
        <v>4157</v>
      </c>
      <c r="M1384" s="544">
        <v>2842</v>
      </c>
      <c r="N1384" s="544">
        <v>3761</v>
      </c>
      <c r="O1384" s="544">
        <v>4437</v>
      </c>
      <c r="P1384" s="859"/>
      <c r="Q1384" s="859"/>
      <c r="R1384" s="859"/>
      <c r="S1384" s="1492"/>
      <c r="T1384" s="1493"/>
      <c r="U1384" s="1493"/>
      <c r="V1384" s="1496"/>
      <c r="W1384" s="58"/>
    </row>
    <row r="1385" spans="1:23" ht="10.5" customHeight="1" x14ac:dyDescent="0.2">
      <c r="B1385" s="1749" t="s">
        <v>64</v>
      </c>
      <c r="C1385" s="1750"/>
      <c r="D1385" s="466">
        <v>5913</v>
      </c>
      <c r="E1385" s="544">
        <v>6666</v>
      </c>
      <c r="F1385" s="544">
        <v>5862</v>
      </c>
      <c r="G1385" s="544">
        <v>7337</v>
      </c>
      <c r="H1385" s="544">
        <v>7320</v>
      </c>
      <c r="I1385" s="544">
        <v>8664</v>
      </c>
      <c r="J1385" s="544">
        <v>8351</v>
      </c>
      <c r="K1385" s="584">
        <v>8308</v>
      </c>
      <c r="L1385" s="544">
        <v>8712</v>
      </c>
      <c r="M1385" s="544">
        <v>11110</v>
      </c>
      <c r="N1385" s="544">
        <v>9900</v>
      </c>
      <c r="O1385" s="544">
        <v>10375</v>
      </c>
      <c r="P1385" s="859"/>
      <c r="Q1385" s="859"/>
      <c r="R1385" s="859"/>
      <c r="S1385" s="1492"/>
      <c r="T1385" s="1493"/>
      <c r="U1385" s="1493"/>
      <c r="V1385" s="1496"/>
      <c r="W1385" s="58"/>
    </row>
    <row r="1386" spans="1:23" ht="10.5" customHeight="1" x14ac:dyDescent="0.2">
      <c r="B1386" s="1749" t="s">
        <v>65</v>
      </c>
      <c r="C1386" s="1750"/>
      <c r="D1386" s="466">
        <v>3338</v>
      </c>
      <c r="E1386" s="544">
        <v>3694</v>
      </c>
      <c r="F1386" s="544">
        <v>4263</v>
      </c>
      <c r="G1386" s="544">
        <v>4828</v>
      </c>
      <c r="H1386" s="544">
        <v>4573</v>
      </c>
      <c r="I1386" s="544">
        <v>5299</v>
      </c>
      <c r="J1386" s="544">
        <v>5646</v>
      </c>
      <c r="K1386" s="584">
        <v>6478</v>
      </c>
      <c r="L1386" s="544">
        <v>6486</v>
      </c>
      <c r="M1386" s="544">
        <v>7367</v>
      </c>
      <c r="N1386" s="544">
        <v>9265</v>
      </c>
      <c r="O1386" s="544">
        <v>8981</v>
      </c>
      <c r="P1386" s="859"/>
      <c r="Q1386" s="859"/>
      <c r="R1386" s="859"/>
      <c r="S1386" s="1492"/>
      <c r="T1386" s="1493"/>
      <c r="U1386" s="1493"/>
      <c r="V1386" s="1496"/>
      <c r="W1386" s="58"/>
    </row>
    <row r="1387" spans="1:23" ht="10.5" customHeight="1" x14ac:dyDescent="0.2">
      <c r="B1387" s="1749" t="s">
        <v>29</v>
      </c>
      <c r="C1387" s="1750"/>
      <c r="D1387" s="466">
        <v>13687</v>
      </c>
      <c r="E1387" s="544">
        <v>17960</v>
      </c>
      <c r="F1387" s="544">
        <v>21035</v>
      </c>
      <c r="G1387" s="544">
        <v>27516</v>
      </c>
      <c r="H1387" s="544">
        <v>23923</v>
      </c>
      <c r="I1387" s="544">
        <v>32757</v>
      </c>
      <c r="J1387" s="544">
        <v>35201</v>
      </c>
      <c r="K1387" s="584">
        <v>37242</v>
      </c>
      <c r="L1387" s="544">
        <v>33384</v>
      </c>
      <c r="M1387" s="544">
        <v>37769</v>
      </c>
      <c r="N1387" s="544">
        <v>41341</v>
      </c>
      <c r="O1387" s="544">
        <v>38451</v>
      </c>
      <c r="P1387" s="859"/>
      <c r="Q1387" s="859"/>
      <c r="R1387" s="859"/>
      <c r="S1387" s="1492"/>
      <c r="T1387" s="1493"/>
      <c r="U1387" s="1495"/>
      <c r="V1387" s="1496"/>
      <c r="W1387" s="58"/>
    </row>
    <row r="1388" spans="1:23" ht="10.5" customHeight="1" x14ac:dyDescent="0.2">
      <c r="B1388" s="1749" t="s">
        <v>1288</v>
      </c>
      <c r="C1388" s="1750"/>
      <c r="D1388" s="466"/>
      <c r="E1388" s="544"/>
      <c r="F1388" s="544"/>
      <c r="G1388" s="544"/>
      <c r="H1388" s="544"/>
      <c r="I1388" s="544"/>
      <c r="J1388" s="544"/>
      <c r="K1388" s="584"/>
      <c r="L1388" s="544"/>
      <c r="M1388" s="544"/>
      <c r="N1388" s="544"/>
      <c r="O1388" s="544"/>
      <c r="P1388" s="859"/>
      <c r="Q1388" s="859"/>
      <c r="R1388" s="859"/>
      <c r="S1388" s="1492"/>
      <c r="T1388" s="1493"/>
      <c r="U1388" s="1493"/>
      <c r="V1388" s="63"/>
      <c r="W1388" s="58"/>
    </row>
    <row r="1389" spans="1:23" ht="10.5" customHeight="1" x14ac:dyDescent="0.2">
      <c r="B1389" s="1749" t="s">
        <v>609</v>
      </c>
      <c r="C1389" s="1750"/>
      <c r="D1389" s="466">
        <v>8076</v>
      </c>
      <c r="E1389" s="544">
        <v>8260</v>
      </c>
      <c r="F1389" s="544">
        <v>9471</v>
      </c>
      <c r="G1389" s="544">
        <v>11409</v>
      </c>
      <c r="H1389" s="544">
        <v>8344</v>
      </c>
      <c r="I1389" s="544">
        <v>12180</v>
      </c>
      <c r="J1389" s="544">
        <v>13700</v>
      </c>
      <c r="K1389" s="584">
        <v>16603</v>
      </c>
      <c r="L1389" s="544">
        <v>14771</v>
      </c>
      <c r="M1389" s="544">
        <v>17347</v>
      </c>
      <c r="N1389" s="544">
        <v>22123</v>
      </c>
      <c r="O1389" s="544">
        <v>20571</v>
      </c>
      <c r="P1389" s="859"/>
      <c r="Q1389" s="859"/>
      <c r="R1389" s="859"/>
      <c r="S1389" s="1492"/>
      <c r="T1389" s="1493"/>
      <c r="U1389" s="1493"/>
      <c r="V1389" s="1496"/>
      <c r="W1389" s="58"/>
    </row>
    <row r="1390" spans="1:23" ht="10.5" customHeight="1" x14ac:dyDescent="0.2">
      <c r="B1390" s="1749" t="s">
        <v>67</v>
      </c>
      <c r="C1390" s="1750"/>
      <c r="D1390" s="466">
        <v>6363</v>
      </c>
      <c r="E1390" s="544">
        <v>7345</v>
      </c>
      <c r="F1390" s="544">
        <v>8575</v>
      </c>
      <c r="G1390" s="544">
        <v>7648</v>
      </c>
      <c r="H1390" s="544">
        <v>9085</v>
      </c>
      <c r="I1390" s="544">
        <v>9766</v>
      </c>
      <c r="J1390" s="544">
        <v>10056</v>
      </c>
      <c r="K1390" s="584">
        <v>10639</v>
      </c>
      <c r="L1390" s="544">
        <v>11433</v>
      </c>
      <c r="M1390" s="544">
        <v>11773</v>
      </c>
      <c r="N1390" s="544">
        <v>10291</v>
      </c>
      <c r="O1390" s="544">
        <v>11850</v>
      </c>
      <c r="P1390" s="859"/>
      <c r="Q1390" s="859"/>
      <c r="R1390" s="859"/>
      <c r="S1390" s="1492"/>
      <c r="T1390" s="1493"/>
      <c r="U1390" s="1493"/>
      <c r="V1390" s="1496"/>
      <c r="W1390" s="58"/>
    </row>
    <row r="1391" spans="1:23" ht="10.5" customHeight="1" x14ac:dyDescent="0.2">
      <c r="B1391" s="1749" t="s">
        <v>68</v>
      </c>
      <c r="C1391" s="1750"/>
      <c r="D1391" s="466">
        <v>2781</v>
      </c>
      <c r="E1391" s="544">
        <v>3483</v>
      </c>
      <c r="F1391" s="544">
        <v>3651</v>
      </c>
      <c r="G1391" s="544">
        <v>2728</v>
      </c>
      <c r="H1391" s="544">
        <v>3527</v>
      </c>
      <c r="I1391" s="544">
        <v>4014</v>
      </c>
      <c r="J1391" s="544">
        <v>3457</v>
      </c>
      <c r="K1391" s="584">
        <v>4125</v>
      </c>
      <c r="L1391" s="544">
        <v>4502</v>
      </c>
      <c r="M1391" s="544">
        <v>5050</v>
      </c>
      <c r="N1391" s="544">
        <v>4747</v>
      </c>
      <c r="O1391" s="544">
        <v>3989</v>
      </c>
      <c r="P1391" s="859"/>
      <c r="Q1391" s="859"/>
      <c r="R1391" s="859"/>
      <c r="S1391" s="1492"/>
      <c r="T1391" s="1493"/>
      <c r="U1391" s="1493"/>
      <c r="V1391" s="1496"/>
      <c r="W1391" s="58"/>
    </row>
    <row r="1392" spans="1:23" ht="10.5" customHeight="1" x14ac:dyDescent="0.2">
      <c r="B1392" s="1912" t="s">
        <v>652</v>
      </c>
      <c r="C1392" s="1913"/>
      <c r="D1392" s="466">
        <v>2266</v>
      </c>
      <c r="E1392" s="544">
        <v>2078</v>
      </c>
      <c r="F1392" s="544">
        <v>2420</v>
      </c>
      <c r="G1392" s="544">
        <v>2408</v>
      </c>
      <c r="H1392" s="544">
        <v>2871</v>
      </c>
      <c r="I1392" s="544">
        <v>3227</v>
      </c>
      <c r="J1392" s="544">
        <v>2593</v>
      </c>
      <c r="K1392" s="545">
        <v>3737</v>
      </c>
      <c r="L1392" s="776">
        <v>3500</v>
      </c>
      <c r="M1392" s="776">
        <v>3146</v>
      </c>
      <c r="N1392" s="776">
        <v>3484</v>
      </c>
      <c r="O1392" s="545">
        <v>3840</v>
      </c>
      <c r="P1392" s="859"/>
      <c r="Q1392" s="859"/>
      <c r="R1392" s="859"/>
      <c r="S1392" s="1492"/>
      <c r="T1392" s="1493"/>
      <c r="U1392" s="1493"/>
      <c r="V1392" s="1496"/>
      <c r="W1392" s="58"/>
    </row>
    <row r="1393" spans="2:23" s="59" customFormat="1" ht="10.5" customHeight="1" x14ac:dyDescent="0.2">
      <c r="B1393" s="1892" t="s">
        <v>653</v>
      </c>
      <c r="C1393" s="1893"/>
      <c r="D1393" s="777">
        <v>3332</v>
      </c>
      <c r="E1393" s="777">
        <v>2945</v>
      </c>
      <c r="F1393" s="777">
        <v>2944</v>
      </c>
      <c r="G1393" s="777">
        <v>3047</v>
      </c>
      <c r="H1393" s="777">
        <v>3683</v>
      </c>
      <c r="I1393" s="778">
        <v>3981</v>
      </c>
      <c r="J1393" s="778">
        <v>3491</v>
      </c>
      <c r="K1393" s="484">
        <v>4841</v>
      </c>
      <c r="L1393" s="774">
        <v>4075</v>
      </c>
      <c r="M1393" s="774">
        <v>4420</v>
      </c>
      <c r="N1393" s="484">
        <v>4616</v>
      </c>
      <c r="O1393" s="484">
        <v>5291</v>
      </c>
      <c r="P1393" s="540"/>
      <c r="Q1393" s="540"/>
      <c r="R1393" s="540"/>
      <c r="S1393" s="1174"/>
      <c r="T1393" s="1498"/>
      <c r="U1393" s="1498"/>
      <c r="V1393" s="1494"/>
      <c r="W1393" s="93"/>
    </row>
    <row r="1394" spans="2:23" s="59" customFormat="1" ht="6" customHeight="1" x14ac:dyDescent="0.2">
      <c r="B1394" s="128"/>
      <c r="C1394" s="128"/>
      <c r="D1394" s="540"/>
      <c r="E1394" s="540"/>
      <c r="F1394" s="540"/>
      <c r="G1394" s="540"/>
      <c r="H1394" s="540"/>
      <c r="I1394" s="540"/>
      <c r="J1394" s="540"/>
      <c r="K1394" s="540"/>
      <c r="L1394" s="540"/>
      <c r="M1394" s="540"/>
      <c r="N1394" s="540"/>
      <c r="O1394" s="540"/>
      <c r="P1394" s="540"/>
      <c r="Q1394" s="540"/>
      <c r="R1394" s="540"/>
      <c r="S1394" s="1174"/>
    </row>
    <row r="1395" spans="2:23" ht="10.5" customHeight="1" x14ac:dyDescent="0.2">
      <c r="B1395" s="1097" t="s">
        <v>1817</v>
      </c>
      <c r="C1395" s="1097"/>
      <c r="D1395" s="1121"/>
      <c r="E1395" s="1118"/>
      <c r="F1395" s="1118"/>
      <c r="G1395" s="50"/>
      <c r="H1395" s="50"/>
      <c r="I1395" s="50"/>
      <c r="J1395" s="50"/>
      <c r="K1395" s="50"/>
      <c r="L1395" s="50"/>
      <c r="M1395" s="50"/>
      <c r="N1395" s="50"/>
      <c r="O1395" s="50"/>
      <c r="P1395" s="50"/>
      <c r="Q1395" s="173"/>
    </row>
    <row r="1396" spans="2:23" ht="10.5" customHeight="1" x14ac:dyDescent="0.2">
      <c r="B1396" s="1097" t="s">
        <v>1649</v>
      </c>
      <c r="C1396" s="1097"/>
      <c r="D1396" s="1121"/>
      <c r="E1396" s="1118"/>
      <c r="F1396" s="1118"/>
      <c r="G1396" s="50"/>
      <c r="H1396" s="50"/>
      <c r="I1396" s="50"/>
      <c r="J1396" s="50"/>
      <c r="K1396" s="50"/>
      <c r="L1396" s="50"/>
      <c r="M1396" s="50"/>
      <c r="N1396" s="50"/>
      <c r="O1396" s="50"/>
      <c r="P1396" s="50"/>
    </row>
    <row r="1397" spans="2:23" ht="10.5" customHeight="1" x14ac:dyDescent="0.2">
      <c r="B1397" s="1806" t="s">
        <v>1123</v>
      </c>
      <c r="C1397" s="1798"/>
      <c r="D1397" s="1798"/>
      <c r="E1397" s="1118"/>
      <c r="F1397" s="1118"/>
      <c r="G1397" s="50"/>
      <c r="H1397" s="50"/>
      <c r="I1397" s="50"/>
      <c r="J1397" s="50"/>
      <c r="K1397" s="50"/>
      <c r="L1397" s="50"/>
      <c r="M1397" s="50"/>
      <c r="N1397" s="50"/>
      <c r="O1397" s="50"/>
      <c r="P1397" s="50"/>
    </row>
    <row r="1398" spans="2:23" ht="10.5" customHeight="1" x14ac:dyDescent="0.2">
      <c r="B1398" s="1100"/>
      <c r="C1398" s="1097"/>
      <c r="D1398" s="1121"/>
      <c r="E1398" s="1097"/>
      <c r="F1398" s="1097"/>
      <c r="P1398" s="58"/>
    </row>
    <row r="1399" spans="2:23" ht="10.5" customHeight="1" x14ac:dyDescent="0.2">
      <c r="B1399" s="1487"/>
      <c r="C1399" s="1486"/>
      <c r="D1399" s="1486"/>
      <c r="E1399" s="1486"/>
      <c r="F1399" s="1486"/>
      <c r="P1399" s="58"/>
    </row>
    <row r="1400" spans="2:23" ht="10.5" customHeight="1" x14ac:dyDescent="0.2">
      <c r="B1400" s="1372"/>
      <c r="C1400" s="1372"/>
      <c r="D1400" s="1372"/>
      <c r="E1400" s="1372"/>
      <c r="G1400" s="158"/>
      <c r="H1400" s="158"/>
      <c r="I1400" s="158"/>
      <c r="J1400" s="158"/>
      <c r="K1400" s="158"/>
      <c r="L1400" s="158"/>
      <c r="M1400" s="158"/>
      <c r="N1400" s="158"/>
      <c r="O1400" s="158"/>
      <c r="P1400" s="158"/>
      <c r="Q1400" s="158"/>
    </row>
    <row r="1401" spans="2:23" ht="10.5" customHeight="1" x14ac:dyDescent="0.2">
      <c r="E1401" s="1097"/>
      <c r="F1401" s="1097"/>
    </row>
    <row r="1402" spans="2:23" ht="11.45" customHeight="1" x14ac:dyDescent="0.2">
      <c r="B1402" s="124"/>
      <c r="C1402" s="121"/>
      <c r="D1402" s="121"/>
    </row>
    <row r="1403" spans="2:23" ht="11.45" customHeight="1" x14ac:dyDescent="0.2">
      <c r="B1403" s="124"/>
      <c r="C1403" s="121"/>
      <c r="D1403" s="121"/>
    </row>
    <row r="1404" spans="2:23" ht="11.45" customHeight="1" x14ac:dyDescent="0.2">
      <c r="B1404" s="124"/>
      <c r="C1404" s="121"/>
      <c r="D1404" s="121"/>
    </row>
    <row r="1405" spans="2:23" ht="11.45" customHeight="1" x14ac:dyDescent="0.2">
      <c r="B1405" s="124"/>
      <c r="D1405" s="66"/>
    </row>
    <row r="1406" spans="2:23" ht="11.45" customHeight="1" x14ac:dyDescent="0.2">
      <c r="B1406" s="124"/>
      <c r="D1406" s="66"/>
    </row>
    <row r="1407" spans="2:23" ht="11.45" customHeight="1" x14ac:dyDescent="0.2">
      <c r="B1407" s="124"/>
      <c r="D1407" s="66"/>
    </row>
    <row r="1408" spans="2:23" ht="11.45" customHeight="1" x14ac:dyDescent="0.2">
      <c r="B1408" s="124"/>
      <c r="D1408" s="66"/>
    </row>
    <row r="1409" spans="2:5" ht="11.45" customHeight="1" x14ac:dyDescent="0.2">
      <c r="B1409" s="124"/>
      <c r="D1409" s="66"/>
    </row>
    <row r="1410" spans="2:5" ht="11.45" customHeight="1" x14ac:dyDescent="0.2">
      <c r="B1410" s="124"/>
      <c r="D1410" s="66"/>
    </row>
    <row r="1411" spans="2:5" ht="11.45" customHeight="1" x14ac:dyDescent="0.2">
      <c r="B1411" s="124"/>
      <c r="D1411" s="66"/>
    </row>
    <row r="1412" spans="2:5" ht="11.45" customHeight="1" x14ac:dyDescent="0.2">
      <c r="B1412" s="124"/>
      <c r="D1412" s="66"/>
    </row>
    <row r="1413" spans="2:5" ht="11.45" customHeight="1" x14ac:dyDescent="0.2">
      <c r="B1413" s="124"/>
      <c r="D1413" s="66"/>
    </row>
    <row r="1414" spans="2:5" ht="11.45" customHeight="1" x14ac:dyDescent="0.2">
      <c r="B1414" s="124"/>
      <c r="D1414" s="66"/>
    </row>
    <row r="1415" spans="2:5" ht="11.45" customHeight="1" x14ac:dyDescent="0.2">
      <c r="B1415" s="124"/>
      <c r="D1415" s="66"/>
    </row>
    <row r="1416" spans="2:5" ht="11.45" customHeight="1" x14ac:dyDescent="0.2">
      <c r="B1416" s="124"/>
      <c r="D1416" s="66"/>
    </row>
    <row r="1417" spans="2:5" ht="11.45" customHeight="1" x14ac:dyDescent="0.2">
      <c r="B1417" s="124"/>
      <c r="D1417" s="66"/>
    </row>
    <row r="1418" spans="2:5" ht="11.45" customHeight="1" x14ac:dyDescent="0.2">
      <c r="D1418" s="64"/>
      <c r="E1418" s="58"/>
    </row>
    <row r="1419" spans="2:5" ht="11.45" customHeight="1" x14ac:dyDescent="0.2">
      <c r="D1419" s="66"/>
    </row>
    <row r="1420" spans="2:5" ht="11.45" customHeight="1" x14ac:dyDescent="0.2">
      <c r="D1420" s="64"/>
    </row>
    <row r="1421" spans="2:5" ht="11.45" customHeight="1" x14ac:dyDescent="0.2">
      <c r="D1421" s="128"/>
    </row>
    <row r="1422" spans="2:5" ht="11.45" customHeight="1" x14ac:dyDescent="0.2">
      <c r="D1422" s="111"/>
    </row>
    <row r="1428" spans="4:4" ht="11.45" customHeight="1" x14ac:dyDescent="0.2">
      <c r="D1428" s="90"/>
    </row>
    <row r="1429" spans="4:4" ht="11.45" customHeight="1" x14ac:dyDescent="0.2">
      <c r="D1429" s="90"/>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51">
    <mergeCell ref="A333:A334"/>
    <mergeCell ref="K632:L632"/>
    <mergeCell ref="I633:J633"/>
    <mergeCell ref="E635:F635"/>
    <mergeCell ref="I632:J632"/>
    <mergeCell ref="I640:J640"/>
    <mergeCell ref="C637:D637"/>
    <mergeCell ref="C639:D639"/>
    <mergeCell ref="E633:F633"/>
    <mergeCell ref="G636:H636"/>
    <mergeCell ref="G638:H638"/>
    <mergeCell ref="G639:H639"/>
    <mergeCell ref="E639:F639"/>
    <mergeCell ref="E637:F637"/>
    <mergeCell ref="G633:H633"/>
    <mergeCell ref="K636:L636"/>
    <mergeCell ref="K635:L635"/>
    <mergeCell ref="I636:J636"/>
    <mergeCell ref="C636:D636"/>
    <mergeCell ref="G634:H634"/>
    <mergeCell ref="E634:F634"/>
    <mergeCell ref="C634:D634"/>
    <mergeCell ref="I634:J634"/>
    <mergeCell ref="A631:A632"/>
    <mergeCell ref="G635:H635"/>
    <mergeCell ref="C633:D633"/>
    <mergeCell ref="E636:F636"/>
    <mergeCell ref="C629:D629"/>
    <mergeCell ref="E629:F629"/>
    <mergeCell ref="I630:J630"/>
    <mergeCell ref="C632:D632"/>
    <mergeCell ref="G631:H631"/>
    <mergeCell ref="C631:D631"/>
    <mergeCell ref="E630:F630"/>
    <mergeCell ref="E631:F631"/>
    <mergeCell ref="C630:D630"/>
    <mergeCell ref="E632:F632"/>
    <mergeCell ref="A672:A673"/>
    <mergeCell ref="G721:H721"/>
    <mergeCell ref="G924:H924"/>
    <mergeCell ref="G787:H787"/>
    <mergeCell ref="D852:D853"/>
    <mergeCell ref="E852:F852"/>
    <mergeCell ref="B851:B854"/>
    <mergeCell ref="C924:C925"/>
    <mergeCell ref="A740:A741"/>
    <mergeCell ref="E787:F787"/>
    <mergeCell ref="D787:D788"/>
    <mergeCell ref="C851:F851"/>
    <mergeCell ref="C923:J923"/>
    <mergeCell ref="J721:J722"/>
    <mergeCell ref="C720:H720"/>
    <mergeCell ref="I787:I788"/>
    <mergeCell ref="J787:J788"/>
    <mergeCell ref="B902:H902"/>
    <mergeCell ref="I852:J852"/>
    <mergeCell ref="B923:B926"/>
    <mergeCell ref="D924:D925"/>
    <mergeCell ref="H852:H853"/>
    <mergeCell ref="I721:I722"/>
    <mergeCell ref="E721:F721"/>
    <mergeCell ref="A1382:A1383"/>
    <mergeCell ref="B1379:C1379"/>
    <mergeCell ref="B1376:C1376"/>
    <mergeCell ref="B1375:C1375"/>
    <mergeCell ref="B1382:C1382"/>
    <mergeCell ref="B1377:C1377"/>
    <mergeCell ref="B1230:H1230"/>
    <mergeCell ref="B712:H712"/>
    <mergeCell ref="B1291:B1292"/>
    <mergeCell ref="C1184:C1185"/>
    <mergeCell ref="E924:F924"/>
    <mergeCell ref="G852:G853"/>
    <mergeCell ref="B786:B789"/>
    <mergeCell ref="B967:H967"/>
    <mergeCell ref="B988:B990"/>
    <mergeCell ref="C988:C989"/>
    <mergeCell ref="B1378:C1378"/>
    <mergeCell ref="B1380:C1380"/>
    <mergeCell ref="E988:F988"/>
    <mergeCell ref="B831:H831"/>
    <mergeCell ref="G851:J851"/>
    <mergeCell ref="A1350:A1351"/>
    <mergeCell ref="E1122:F1122"/>
    <mergeCell ref="A1299:A1300"/>
    <mergeCell ref="K157:M157"/>
    <mergeCell ref="K210:M210"/>
    <mergeCell ref="K208:L208"/>
    <mergeCell ref="M208:M209"/>
    <mergeCell ref="O109:O110"/>
    <mergeCell ref="J450:J451"/>
    <mergeCell ref="D511:D513"/>
    <mergeCell ref="K510:L510"/>
    <mergeCell ref="G512:H512"/>
    <mergeCell ref="K450:L450"/>
    <mergeCell ref="C263:D263"/>
    <mergeCell ref="F109:G109"/>
    <mergeCell ref="J111:K111"/>
    <mergeCell ref="L109:N109"/>
    <mergeCell ref="K155:L155"/>
    <mergeCell ref="M155:M156"/>
    <mergeCell ref="M261:M262"/>
    <mergeCell ref="L111:O111"/>
    <mergeCell ref="H261:I261"/>
    <mergeCell ref="C313:F313"/>
    <mergeCell ref="I313:J313"/>
    <mergeCell ref="I314:I315"/>
    <mergeCell ref="I392:K392"/>
    <mergeCell ref="I390:J390"/>
    <mergeCell ref="D2:E2"/>
    <mergeCell ref="M57:M58"/>
    <mergeCell ref="K57:L57"/>
    <mergeCell ref="F2:G2"/>
    <mergeCell ref="M2:M3"/>
    <mergeCell ref="H2:I2"/>
    <mergeCell ref="F57:G57"/>
    <mergeCell ref="H57:I57"/>
    <mergeCell ref="B46:H46"/>
    <mergeCell ref="B57:B59"/>
    <mergeCell ref="B2:B4"/>
    <mergeCell ref="C2:C3"/>
    <mergeCell ref="C4:D4"/>
    <mergeCell ref="C57:C58"/>
    <mergeCell ref="C59:D59"/>
    <mergeCell ref="K59:M59"/>
    <mergeCell ref="K2:L2"/>
    <mergeCell ref="K4:M4"/>
    <mergeCell ref="N616:O616"/>
    <mergeCell ref="L511:L513"/>
    <mergeCell ref="G625:H625"/>
    <mergeCell ref="G619:H619"/>
    <mergeCell ref="C626:D626"/>
    <mergeCell ref="C623:D623"/>
    <mergeCell ref="K511:K513"/>
    <mergeCell ref="E624:F624"/>
    <mergeCell ref="I512:J512"/>
    <mergeCell ref="E511:J511"/>
    <mergeCell ref="K624:L624"/>
    <mergeCell ref="I615:J615"/>
    <mergeCell ref="K621:L621"/>
    <mergeCell ref="M614:O614"/>
    <mergeCell ref="C620:D620"/>
    <mergeCell ref="B555:H555"/>
    <mergeCell ref="C567:D567"/>
    <mergeCell ref="C618:D618"/>
    <mergeCell ref="B614:B616"/>
    <mergeCell ref="C621:D621"/>
    <mergeCell ref="C624:D624"/>
    <mergeCell ref="I620:J620"/>
    <mergeCell ref="K620:L620"/>
    <mergeCell ref="K619:L619"/>
    <mergeCell ref="E450:F450"/>
    <mergeCell ref="G450:H450"/>
    <mergeCell ref="B494:H494"/>
    <mergeCell ref="D450:D451"/>
    <mergeCell ref="I450:I451"/>
    <mergeCell ref="C450:C451"/>
    <mergeCell ref="G623:H623"/>
    <mergeCell ref="C449:H449"/>
    <mergeCell ref="E618:F618"/>
    <mergeCell ref="G615:H615"/>
    <mergeCell ref="E567:F567"/>
    <mergeCell ref="E512:F512"/>
    <mergeCell ref="E569:F569"/>
    <mergeCell ref="E621:F621"/>
    <mergeCell ref="C619:D619"/>
    <mergeCell ref="E617:F617"/>
    <mergeCell ref="I618:J618"/>
    <mergeCell ref="G621:H621"/>
    <mergeCell ref="E622:F622"/>
    <mergeCell ref="C622:D622"/>
    <mergeCell ref="G622:H622"/>
    <mergeCell ref="I622:J622"/>
    <mergeCell ref="H208:I208"/>
    <mergeCell ref="F261:G261"/>
    <mergeCell ref="D261:E261"/>
    <mergeCell ref="C157:D157"/>
    <mergeCell ref="B567:B569"/>
    <mergeCell ref="G627:H627"/>
    <mergeCell ref="E628:F628"/>
    <mergeCell ref="C616:L616"/>
    <mergeCell ref="K618:L618"/>
    <mergeCell ref="C617:D617"/>
    <mergeCell ref="K627:L627"/>
    <mergeCell ref="K626:L626"/>
    <mergeCell ref="K625:L625"/>
    <mergeCell ref="K622:L622"/>
    <mergeCell ref="G626:H626"/>
    <mergeCell ref="I625:J625"/>
    <mergeCell ref="G620:H620"/>
    <mergeCell ref="I617:J617"/>
    <mergeCell ref="G617:H617"/>
    <mergeCell ref="G618:H618"/>
    <mergeCell ref="I619:J619"/>
    <mergeCell ref="E623:F623"/>
    <mergeCell ref="G314:G315"/>
    <mergeCell ref="C390:C391"/>
    <mergeCell ref="C852:C853"/>
    <mergeCell ref="B1354:C1354"/>
    <mergeCell ref="B1335:C1336"/>
    <mergeCell ref="B1330:C1330"/>
    <mergeCell ref="B1352:C1352"/>
    <mergeCell ref="A268:A269"/>
    <mergeCell ref="B449:B452"/>
    <mergeCell ref="B440:H440"/>
    <mergeCell ref="B1036:F1036"/>
    <mergeCell ref="B1109:H1109"/>
    <mergeCell ref="B1171:H1171"/>
    <mergeCell ref="D1056:D1057"/>
    <mergeCell ref="C1292:P1292"/>
    <mergeCell ref="B1122:B1124"/>
    <mergeCell ref="I1056:I1057"/>
    <mergeCell ref="I1122:I1123"/>
    <mergeCell ref="C1122:C1123"/>
    <mergeCell ref="I449:L449"/>
    <mergeCell ref="F390:G390"/>
    <mergeCell ref="C510:J510"/>
    <mergeCell ref="K628:L628"/>
    <mergeCell ref="C392:D392"/>
    <mergeCell ref="I621:J621"/>
    <mergeCell ref="I623:J623"/>
    <mergeCell ref="K263:M263"/>
    <mergeCell ref="J314:J315"/>
    <mergeCell ref="K261:L261"/>
    <mergeCell ref="B145:H145"/>
    <mergeCell ref="C109:C110"/>
    <mergeCell ref="D316:F316"/>
    <mergeCell ref="B390:B392"/>
    <mergeCell ref="C155:C156"/>
    <mergeCell ref="D208:E208"/>
    <mergeCell ref="H155:I155"/>
    <mergeCell ref="B261:B263"/>
    <mergeCell ref="B198:H198"/>
    <mergeCell ref="B155:B157"/>
    <mergeCell ref="F208:G208"/>
    <mergeCell ref="G313:H313"/>
    <mergeCell ref="D390:E390"/>
    <mergeCell ref="K390:K391"/>
    <mergeCell ref="H314:H315"/>
    <mergeCell ref="C314:C315"/>
    <mergeCell ref="F314:F315"/>
    <mergeCell ref="D314:E314"/>
    <mergeCell ref="B109:B111"/>
    <mergeCell ref="F155:G155"/>
    <mergeCell ref="D155:E155"/>
    <mergeCell ref="A8:A9"/>
    <mergeCell ref="A64:A65"/>
    <mergeCell ref="A161:A162"/>
    <mergeCell ref="A215:A216"/>
    <mergeCell ref="A517:A518"/>
    <mergeCell ref="D57:E57"/>
    <mergeCell ref="C615:D615"/>
    <mergeCell ref="E615:F615"/>
    <mergeCell ref="C569:D569"/>
    <mergeCell ref="B208:B210"/>
    <mergeCell ref="C208:C209"/>
    <mergeCell ref="B510:B514"/>
    <mergeCell ref="B313:B316"/>
    <mergeCell ref="C261:C262"/>
    <mergeCell ref="C111:D111"/>
    <mergeCell ref="B100:H100"/>
    <mergeCell ref="D109:E109"/>
    <mergeCell ref="B305:H305"/>
    <mergeCell ref="C210:D210"/>
    <mergeCell ref="B251:H251"/>
    <mergeCell ref="H109:I109"/>
    <mergeCell ref="A457:A458"/>
    <mergeCell ref="C511:C513"/>
    <mergeCell ref="A403:A404"/>
    <mergeCell ref="E626:F626"/>
    <mergeCell ref="E627:F627"/>
    <mergeCell ref="C627:D627"/>
    <mergeCell ref="C625:D625"/>
    <mergeCell ref="K623:L623"/>
    <mergeCell ref="G624:H624"/>
    <mergeCell ref="I626:J626"/>
    <mergeCell ref="I627:J627"/>
    <mergeCell ref="I624:J624"/>
    <mergeCell ref="B1391:C1391"/>
    <mergeCell ref="B1386:C1386"/>
    <mergeCell ref="B1392:C1392"/>
    <mergeCell ref="E625:F625"/>
    <mergeCell ref="I628:J628"/>
    <mergeCell ref="C628:D628"/>
    <mergeCell ref="C614:L614"/>
    <mergeCell ref="K615:L615"/>
    <mergeCell ref="E619:F619"/>
    <mergeCell ref="E620:F620"/>
    <mergeCell ref="K631:L631"/>
    <mergeCell ref="K630:L630"/>
    <mergeCell ref="K629:L629"/>
    <mergeCell ref="I629:J629"/>
    <mergeCell ref="I631:J631"/>
    <mergeCell ref="K634:L634"/>
    <mergeCell ref="K633:L633"/>
    <mergeCell ref="G629:H629"/>
    <mergeCell ref="G632:H632"/>
    <mergeCell ref="G630:H630"/>
    <mergeCell ref="G628:H628"/>
    <mergeCell ref="C635:D635"/>
    <mergeCell ref="I635:J635"/>
    <mergeCell ref="K617:L617"/>
    <mergeCell ref="C640:D640"/>
    <mergeCell ref="I642:J642"/>
    <mergeCell ref="G643:H643"/>
    <mergeCell ref="I643:J643"/>
    <mergeCell ref="B1397:D1397"/>
    <mergeCell ref="G988:H988"/>
    <mergeCell ref="B1042:H1042"/>
    <mergeCell ref="B1184:B1186"/>
    <mergeCell ref="B1342:C1342"/>
    <mergeCell ref="B1383:C1383"/>
    <mergeCell ref="B1381:C1381"/>
    <mergeCell ref="B1374:C1374"/>
    <mergeCell ref="B1350:C1350"/>
    <mergeCell ref="B1348:C1348"/>
    <mergeCell ref="B1344:C1344"/>
    <mergeCell ref="B1347:C1347"/>
    <mergeCell ref="B1345:C1345"/>
    <mergeCell ref="B1362:D1362"/>
    <mergeCell ref="B1373:C1373"/>
    <mergeCell ref="B1103:F1103"/>
    <mergeCell ref="B1393:C1393"/>
    <mergeCell ref="B1387:C1387"/>
    <mergeCell ref="B1389:C1389"/>
    <mergeCell ref="B1390:C1390"/>
    <mergeCell ref="I641:J641"/>
    <mergeCell ref="E648:F648"/>
    <mergeCell ref="C644:D644"/>
    <mergeCell ref="E644:F644"/>
    <mergeCell ref="G644:H644"/>
    <mergeCell ref="I644:J644"/>
    <mergeCell ref="C642:D642"/>
    <mergeCell ref="E642:F642"/>
    <mergeCell ref="G642:H642"/>
    <mergeCell ref="C647:D647"/>
    <mergeCell ref="E647:F647"/>
    <mergeCell ref="G647:H647"/>
    <mergeCell ref="I647:J647"/>
    <mergeCell ref="I645:J645"/>
    <mergeCell ref="I646:J646"/>
    <mergeCell ref="C648:D648"/>
    <mergeCell ref="C645:D645"/>
    <mergeCell ref="C646:D646"/>
    <mergeCell ref="E645:F645"/>
    <mergeCell ref="E646:F646"/>
    <mergeCell ref="K642:L642"/>
    <mergeCell ref="K647:L647"/>
    <mergeCell ref="K646:L646"/>
    <mergeCell ref="I648:J648"/>
    <mergeCell ref="K653:L653"/>
    <mergeCell ref="K645:L645"/>
    <mergeCell ref="K637:L637"/>
    <mergeCell ref="C641:D641"/>
    <mergeCell ref="E641:F641"/>
    <mergeCell ref="E640:F640"/>
    <mergeCell ref="G637:H637"/>
    <mergeCell ref="C638:D638"/>
    <mergeCell ref="E638:F638"/>
    <mergeCell ref="G640:H640"/>
    <mergeCell ref="K640:L640"/>
    <mergeCell ref="K639:L639"/>
    <mergeCell ref="K638:L638"/>
    <mergeCell ref="I639:J639"/>
    <mergeCell ref="K641:L641"/>
    <mergeCell ref="C643:D643"/>
    <mergeCell ref="E643:F643"/>
    <mergeCell ref="I637:J637"/>
    <mergeCell ref="I638:J638"/>
    <mergeCell ref="G641:H641"/>
    <mergeCell ref="K643:L643"/>
    <mergeCell ref="K648:L648"/>
    <mergeCell ref="G648:H648"/>
    <mergeCell ref="K644:L644"/>
    <mergeCell ref="G645:H645"/>
    <mergeCell ref="G646:H646"/>
    <mergeCell ref="I653:J653"/>
    <mergeCell ref="G653:H653"/>
    <mergeCell ref="K721:L721"/>
    <mergeCell ref="J662:J663"/>
    <mergeCell ref="G662:H662"/>
    <mergeCell ref="B1385:C1385"/>
    <mergeCell ref="B1343:C1343"/>
    <mergeCell ref="D1184:D1185"/>
    <mergeCell ref="G1184:H1184"/>
    <mergeCell ref="B1165:F1165"/>
    <mergeCell ref="E1056:F1056"/>
    <mergeCell ref="G1122:H1122"/>
    <mergeCell ref="B1341:C1341"/>
    <mergeCell ref="B1355:C1355"/>
    <mergeCell ref="B1356:C1356"/>
    <mergeCell ref="B1346:C1346"/>
    <mergeCell ref="B1384:C1384"/>
    <mergeCell ref="B1337:C1337"/>
    <mergeCell ref="B1338:C1338"/>
    <mergeCell ref="B1248:B1250"/>
    <mergeCell ref="C1248:C1249"/>
    <mergeCell ref="D1248:D1249"/>
    <mergeCell ref="E1248:F1248"/>
    <mergeCell ref="B1371:C1372"/>
    <mergeCell ref="B1357:C1357"/>
    <mergeCell ref="D1122:D1123"/>
    <mergeCell ref="D1336:O1336"/>
    <mergeCell ref="D1372:O1372"/>
    <mergeCell ref="C662:C663"/>
    <mergeCell ref="C661:H661"/>
    <mergeCell ref="E662:F662"/>
    <mergeCell ref="I662:I663"/>
    <mergeCell ref="I661:L661"/>
    <mergeCell ref="K662:L662"/>
    <mergeCell ref="C649:D649"/>
    <mergeCell ref="E649:F649"/>
    <mergeCell ref="G649:H649"/>
    <mergeCell ref="I649:J649"/>
    <mergeCell ref="E653:F653"/>
    <mergeCell ref="C653:D653"/>
    <mergeCell ref="K649:L649"/>
    <mergeCell ref="C650:D650"/>
    <mergeCell ref="E650:F650"/>
    <mergeCell ref="G650:H650"/>
    <mergeCell ref="I650:J650"/>
    <mergeCell ref="K650:L650"/>
    <mergeCell ref="C651:D651"/>
    <mergeCell ref="E651:F651"/>
    <mergeCell ref="G651:H651"/>
    <mergeCell ref="I651:J651"/>
    <mergeCell ref="K651:L651"/>
    <mergeCell ref="B1388:C1388"/>
    <mergeCell ref="C787:C788"/>
    <mergeCell ref="C786:H786"/>
    <mergeCell ref="B777:H777"/>
    <mergeCell ref="B720:B723"/>
    <mergeCell ref="I786:J786"/>
    <mergeCell ref="B661:B664"/>
    <mergeCell ref="B1358:C1358"/>
    <mergeCell ref="E1184:F1184"/>
    <mergeCell ref="B1056:B1058"/>
    <mergeCell ref="C1056:C1057"/>
    <mergeCell ref="B1349:C1349"/>
    <mergeCell ref="G1056:H1056"/>
    <mergeCell ref="B1351:C1351"/>
    <mergeCell ref="B1340:C1340"/>
    <mergeCell ref="B1339:C1339"/>
    <mergeCell ref="I1248:I1249"/>
    <mergeCell ref="C721:C722"/>
    <mergeCell ref="D662:D663"/>
    <mergeCell ref="D721:D722"/>
    <mergeCell ref="I720:L720"/>
    <mergeCell ref="D988:D989"/>
    <mergeCell ref="I924:J924"/>
    <mergeCell ref="I988:I989"/>
  </mergeCells>
  <phoneticPr fontId="0" type="noConversion"/>
  <pageMargins left="0.70866141732283472" right="0.70866141732283472" top="0.70866141732283472" bottom="0.70866141732283472" header="0.31496062992125984" footer="0.31496062992125984"/>
  <pageSetup paperSize="9" scale="61" orientation="landscape" r:id="rId2"/>
  <headerFooter alignWithMargins="0"/>
  <rowBreaks count="24" manualBreakCount="24">
    <brk id="55" max="16383" man="1"/>
    <brk id="107" max="22" man="1"/>
    <brk id="153" max="16383" man="1"/>
    <brk id="206" max="16383" man="1"/>
    <brk id="259" max="16383" man="1"/>
    <brk id="311" max="16383" man="1"/>
    <brk id="388" max="16383" man="1"/>
    <brk id="447" max="16383" man="1"/>
    <brk id="508" max="22" man="1"/>
    <brk id="565" max="16383" man="1"/>
    <brk id="612" max="16383" man="1"/>
    <brk id="659" max="16383" man="1"/>
    <brk id="718" max="16383" man="1"/>
    <brk id="784" max="16383" man="1"/>
    <brk id="849" max="16383" man="1"/>
    <brk id="921" max="16383" man="1"/>
    <brk id="986" max="16383" man="1"/>
    <brk id="1054" max="16383" man="1"/>
    <brk id="1120" max="16383" man="1"/>
    <brk id="1182" max="16383" man="1"/>
    <brk id="1246" max="16383" man="1"/>
    <brk id="1289" max="16383" man="1"/>
    <brk id="1333" max="16383" man="1"/>
    <brk id="1369" max="16383" man="1"/>
  </rowBreaks>
  <colBreaks count="1" manualBreakCount="1">
    <brk id="23" max="1520" man="1"/>
  </colBreaks>
  <ignoredErrors>
    <ignoredError sqref="K4 K59 L111 K157 K210 K263 H316 J316 I392 D452 J452 D514 L514 D664 J664 J723 D723 D789 J789 D854 H854 D926 D990 D1058 D1124 D1186" numberStoredAsText="1"/>
    <ignoredError sqref="M5:M15 M71 K629:L632 O112:O116 M60:M68 M222 K635:L635 K617:L621 K623:L627 M158:M169 M211:M2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2"/>
  <sheetViews>
    <sheetView view="pageBreakPreview" topLeftCell="A905" zoomScale="124" zoomScaleNormal="100" zoomScaleSheetLayoutView="124" workbookViewId="0">
      <selection activeCell="R709" sqref="R709"/>
    </sheetView>
  </sheetViews>
  <sheetFormatPr defaultColWidth="9.140625" defaultRowHeight="11.45" customHeight="1" x14ac:dyDescent="0.2"/>
  <cols>
    <col min="1" max="1" width="2.5703125" style="46" customWidth="1"/>
    <col min="2" max="2" width="8.85546875" style="46" customWidth="1"/>
    <col min="3" max="3" width="9.42578125" style="46" customWidth="1"/>
    <col min="4" max="5" width="8.7109375" style="46" customWidth="1"/>
    <col min="6" max="6" width="9" style="46" customWidth="1"/>
    <col min="7" max="16" width="8.7109375" style="46" customWidth="1"/>
    <col min="17" max="16384" width="9.140625" style="46"/>
  </cols>
  <sheetData>
    <row r="1" spans="2:9" ht="11.45" customHeight="1" x14ac:dyDescent="0.2">
      <c r="B1" s="59" t="s">
        <v>1760</v>
      </c>
    </row>
    <row r="2" spans="2:9" ht="22.5" customHeight="1" x14ac:dyDescent="0.2">
      <c r="B2" s="1756" t="s">
        <v>462</v>
      </c>
      <c r="C2" s="391" t="s">
        <v>857</v>
      </c>
      <c r="D2" s="1787" t="s">
        <v>1289</v>
      </c>
      <c r="E2" s="1789"/>
      <c r="F2" s="1756" t="s">
        <v>939</v>
      </c>
      <c r="G2" s="225"/>
      <c r="H2" s="44"/>
    </row>
    <row r="3" spans="2:9" ht="11.45" customHeight="1" x14ac:dyDescent="0.2">
      <c r="B3" s="1772"/>
      <c r="C3" s="395" t="s">
        <v>858</v>
      </c>
      <c r="D3" s="558" t="s">
        <v>654</v>
      </c>
      <c r="E3" s="558" t="s">
        <v>655</v>
      </c>
      <c r="F3" s="1757"/>
      <c r="G3" s="235"/>
      <c r="H3" s="44"/>
    </row>
    <row r="4" spans="2:9" ht="11.45" customHeight="1" x14ac:dyDescent="0.2">
      <c r="B4" s="1757"/>
      <c r="C4" s="260" t="s">
        <v>656</v>
      </c>
      <c r="D4" s="1787" t="s">
        <v>132</v>
      </c>
      <c r="E4" s="1789"/>
      <c r="F4" s="276" t="s">
        <v>131</v>
      </c>
      <c r="G4" s="221"/>
      <c r="H4" s="63"/>
    </row>
    <row r="5" spans="2:9" ht="10.5" customHeight="1" x14ac:dyDescent="0.2">
      <c r="B5" s="278" t="s">
        <v>672</v>
      </c>
      <c r="C5" s="826">
        <v>12.9</v>
      </c>
      <c r="D5" s="544">
        <v>2434</v>
      </c>
      <c r="E5" s="303">
        <v>158</v>
      </c>
      <c r="F5" s="657">
        <v>202.4</v>
      </c>
      <c r="G5" s="228"/>
      <c r="H5" s="58"/>
    </row>
    <row r="6" spans="2:9" ht="10.5" customHeight="1" x14ac:dyDescent="0.2">
      <c r="B6" s="278" t="s">
        <v>673</v>
      </c>
      <c r="C6" s="826">
        <v>12.9</v>
      </c>
      <c r="D6" s="544">
        <v>2558</v>
      </c>
      <c r="E6" s="303">
        <v>131</v>
      </c>
      <c r="F6" s="657">
        <v>212.2</v>
      </c>
      <c r="G6" s="228"/>
      <c r="H6" s="58"/>
    </row>
    <row r="7" spans="2:9" ht="10.5" customHeight="1" x14ac:dyDescent="0.2">
      <c r="B7" s="278" t="s">
        <v>674</v>
      </c>
      <c r="C7" s="826">
        <v>13.1</v>
      </c>
      <c r="D7" s="544">
        <v>2788</v>
      </c>
      <c r="E7" s="303">
        <v>144</v>
      </c>
      <c r="F7" s="657">
        <v>211.4</v>
      </c>
      <c r="G7" s="228"/>
      <c r="H7" s="58"/>
    </row>
    <row r="8" spans="2:9" ht="10.5" customHeight="1" x14ac:dyDescent="0.2">
      <c r="B8" s="278" t="s">
        <v>675</v>
      </c>
      <c r="C8" s="826">
        <v>12.7</v>
      </c>
      <c r="D8" s="544">
        <v>2853</v>
      </c>
      <c r="E8" s="303">
        <v>138</v>
      </c>
      <c r="F8" s="657">
        <v>222.9</v>
      </c>
      <c r="G8" s="228"/>
      <c r="H8" s="58"/>
      <c r="I8" s="58"/>
    </row>
    <row r="9" spans="2:9" ht="10.5" customHeight="1" x14ac:dyDescent="0.2">
      <c r="B9" s="278" t="s">
        <v>676</v>
      </c>
      <c r="C9" s="826">
        <v>11.9</v>
      </c>
      <c r="D9" s="544">
        <v>2806</v>
      </c>
      <c r="E9" s="303">
        <v>146</v>
      </c>
      <c r="F9" s="657">
        <v>228.4</v>
      </c>
      <c r="G9" s="228"/>
      <c r="H9" s="58"/>
    </row>
    <row r="10" spans="2:9" ht="10.5" customHeight="1" x14ac:dyDescent="0.2">
      <c r="B10" s="278"/>
      <c r="C10" s="826"/>
      <c r="D10" s="544"/>
      <c r="E10" s="303"/>
      <c r="F10" s="657"/>
      <c r="G10" s="228"/>
      <c r="H10" s="58"/>
    </row>
    <row r="11" spans="2:9" ht="10.5" customHeight="1" x14ac:dyDescent="0.2">
      <c r="B11" s="278" t="s">
        <v>677</v>
      </c>
      <c r="C11" s="826">
        <v>12</v>
      </c>
      <c r="D11" s="544">
        <v>2682</v>
      </c>
      <c r="E11" s="303">
        <v>144</v>
      </c>
      <c r="F11" s="657">
        <v>257.3</v>
      </c>
      <c r="G11" s="228"/>
      <c r="H11" s="58"/>
    </row>
    <row r="12" spans="2:9" ht="10.5" customHeight="1" x14ac:dyDescent="0.2">
      <c r="B12" s="278" t="s">
        <v>678</v>
      </c>
      <c r="C12" s="826">
        <v>12.2</v>
      </c>
      <c r="D12" s="544">
        <v>2657</v>
      </c>
      <c r="E12" s="303">
        <v>126</v>
      </c>
      <c r="F12" s="657">
        <v>353.4</v>
      </c>
      <c r="G12" s="228"/>
      <c r="H12" s="58"/>
    </row>
    <row r="13" spans="2:9" ht="10.5" customHeight="1" x14ac:dyDescent="0.2">
      <c r="B13" s="278" t="s">
        <v>679</v>
      </c>
      <c r="C13" s="826">
        <v>12.4</v>
      </c>
      <c r="D13" s="544">
        <v>2266</v>
      </c>
      <c r="E13" s="303">
        <v>99</v>
      </c>
      <c r="F13" s="657">
        <v>451.6</v>
      </c>
      <c r="G13" s="228"/>
      <c r="H13" s="58"/>
    </row>
    <row r="14" spans="2:9" ht="10.5" customHeight="1" x14ac:dyDescent="0.2">
      <c r="B14" s="278" t="s">
        <v>680</v>
      </c>
      <c r="C14" s="826">
        <v>12.8</v>
      </c>
      <c r="D14" s="544">
        <v>2237</v>
      </c>
      <c r="E14" s="303">
        <v>88</v>
      </c>
      <c r="F14" s="657">
        <v>482.6</v>
      </c>
      <c r="G14" s="228"/>
      <c r="H14" s="58"/>
    </row>
    <row r="15" spans="2:9" ht="10.5" customHeight="1" x14ac:dyDescent="0.2">
      <c r="B15" s="278" t="s">
        <v>681</v>
      </c>
      <c r="C15" s="826">
        <v>13.3</v>
      </c>
      <c r="D15" s="544">
        <v>2573</v>
      </c>
      <c r="E15" s="303">
        <v>93</v>
      </c>
      <c r="F15" s="657">
        <v>473.6</v>
      </c>
      <c r="G15" s="228"/>
      <c r="H15" s="58"/>
    </row>
    <row r="16" spans="2:9" ht="10.5" customHeight="1" x14ac:dyDescent="0.2">
      <c r="B16" s="278"/>
      <c r="C16" s="826"/>
      <c r="D16" s="544"/>
      <c r="E16" s="303"/>
      <c r="F16" s="657"/>
      <c r="G16" s="228"/>
      <c r="H16" s="58"/>
    </row>
    <row r="17" spans="2:10" ht="10.5" customHeight="1" x14ac:dyDescent="0.2">
      <c r="B17" s="278" t="s">
        <v>682</v>
      </c>
      <c r="C17" s="826">
        <v>13.5</v>
      </c>
      <c r="D17" s="544">
        <v>2844</v>
      </c>
      <c r="E17" s="303">
        <v>106</v>
      </c>
      <c r="F17" s="657">
        <v>474.9</v>
      </c>
      <c r="G17" s="228"/>
      <c r="H17" s="58"/>
    </row>
    <row r="18" spans="2:10" ht="10.5" customHeight="1" x14ac:dyDescent="0.2">
      <c r="B18" s="278" t="s">
        <v>683</v>
      </c>
      <c r="C18" s="826">
        <v>13.5</v>
      </c>
      <c r="D18" s="544">
        <v>2970</v>
      </c>
      <c r="E18" s="303">
        <v>109</v>
      </c>
      <c r="F18" s="657">
        <v>522</v>
      </c>
      <c r="G18" s="228"/>
      <c r="H18" s="58"/>
    </row>
    <row r="19" spans="2:10" ht="10.5" customHeight="1" x14ac:dyDescent="0.2">
      <c r="B19" s="278" t="s">
        <v>397</v>
      </c>
      <c r="C19" s="826">
        <v>13.1</v>
      </c>
      <c r="D19" s="544">
        <v>2960</v>
      </c>
      <c r="E19" s="303">
        <v>111</v>
      </c>
      <c r="F19" s="657">
        <v>521.4</v>
      </c>
      <c r="G19" s="228"/>
      <c r="H19" s="58"/>
    </row>
    <row r="20" spans="2:10" ht="10.5" customHeight="1" x14ac:dyDescent="0.2">
      <c r="B20" s="278" t="s">
        <v>398</v>
      </c>
      <c r="C20" s="826">
        <v>12.5</v>
      </c>
      <c r="D20" s="544">
        <v>2629</v>
      </c>
      <c r="E20" s="303">
        <v>95</v>
      </c>
      <c r="F20" s="657">
        <v>599.6</v>
      </c>
      <c r="G20" s="228"/>
      <c r="H20" s="58"/>
    </row>
    <row r="21" spans="2:10" ht="10.5" customHeight="1" x14ac:dyDescent="0.2">
      <c r="B21" s="278" t="s">
        <v>399</v>
      </c>
      <c r="C21" s="826">
        <v>12.6</v>
      </c>
      <c r="D21" s="544">
        <v>2112</v>
      </c>
      <c r="E21" s="303">
        <v>70</v>
      </c>
      <c r="F21" s="657">
        <v>823.4</v>
      </c>
      <c r="G21" s="228"/>
      <c r="H21" s="58"/>
    </row>
    <row r="22" spans="2:10" ht="10.5" customHeight="1" x14ac:dyDescent="0.2">
      <c r="B22" s="278"/>
      <c r="C22" s="826"/>
      <c r="D22" s="544"/>
      <c r="E22" s="303"/>
      <c r="F22" s="657"/>
      <c r="G22" s="228"/>
      <c r="H22" s="58"/>
    </row>
    <row r="23" spans="2:10" ht="10.5" customHeight="1" x14ac:dyDescent="0.2">
      <c r="B23" s="278" t="s">
        <v>280</v>
      </c>
      <c r="C23" s="826">
        <v>13</v>
      </c>
      <c r="D23" s="544">
        <v>2171</v>
      </c>
      <c r="E23" s="303">
        <v>71</v>
      </c>
      <c r="F23" s="657">
        <v>752.7</v>
      </c>
      <c r="G23" s="228"/>
      <c r="H23" s="58"/>
      <c r="I23" s="79"/>
    </row>
    <row r="24" spans="2:10" ht="10.5" customHeight="1" x14ac:dyDescent="0.2">
      <c r="B24" s="278" t="s">
        <v>281</v>
      </c>
      <c r="C24" s="826">
        <v>13.4</v>
      </c>
      <c r="D24" s="544">
        <v>2118</v>
      </c>
      <c r="E24" s="303">
        <v>67</v>
      </c>
      <c r="F24" s="657">
        <v>820.9</v>
      </c>
      <c r="G24" s="228"/>
      <c r="H24" s="58"/>
      <c r="J24" s="74"/>
    </row>
    <row r="25" spans="2:10" ht="10.5" customHeight="1" x14ac:dyDescent="0.2">
      <c r="B25" s="278" t="s">
        <v>282</v>
      </c>
      <c r="C25" s="826">
        <v>13.7</v>
      </c>
      <c r="D25" s="544">
        <v>2095</v>
      </c>
      <c r="E25" s="303">
        <v>64</v>
      </c>
      <c r="F25" s="657">
        <v>820.6</v>
      </c>
      <c r="G25" s="228"/>
      <c r="H25" s="58"/>
      <c r="J25" s="74"/>
    </row>
    <row r="26" spans="2:10" ht="10.5" customHeight="1" x14ac:dyDescent="0.2">
      <c r="B26" s="278" t="s">
        <v>283</v>
      </c>
      <c r="C26" s="826">
        <v>13.8</v>
      </c>
      <c r="D26" s="544">
        <v>2197</v>
      </c>
      <c r="E26" s="303">
        <v>61</v>
      </c>
      <c r="F26" s="657">
        <v>786.8</v>
      </c>
      <c r="G26" s="228"/>
      <c r="H26" s="58"/>
      <c r="I26" s="74"/>
      <c r="J26" s="74"/>
    </row>
    <row r="27" spans="2:10" ht="10.5" customHeight="1" x14ac:dyDescent="0.2">
      <c r="B27" s="278" t="s">
        <v>239</v>
      </c>
      <c r="C27" s="826">
        <v>13.6</v>
      </c>
      <c r="D27" s="544">
        <v>2666</v>
      </c>
      <c r="E27" s="303">
        <v>60</v>
      </c>
      <c r="F27" s="657">
        <v>837.9</v>
      </c>
      <c r="G27" s="228"/>
      <c r="H27" s="58"/>
    </row>
    <row r="28" spans="2:10" ht="10.5" customHeight="1" x14ac:dyDescent="0.2">
      <c r="B28" s="278"/>
      <c r="C28" s="826"/>
      <c r="D28" s="544"/>
      <c r="E28" s="303"/>
      <c r="F28" s="657"/>
      <c r="G28" s="228"/>
      <c r="H28" s="58"/>
    </row>
    <row r="29" spans="2:10" ht="10.5" customHeight="1" x14ac:dyDescent="0.2">
      <c r="B29" s="278" t="s">
        <v>284</v>
      </c>
      <c r="C29" s="826">
        <v>13.5</v>
      </c>
      <c r="D29" s="544">
        <v>2247</v>
      </c>
      <c r="E29" s="303">
        <v>55</v>
      </c>
      <c r="F29" s="657">
        <v>837.7</v>
      </c>
      <c r="G29" s="227"/>
      <c r="H29" s="58"/>
    </row>
    <row r="30" spans="2:10" ht="10.5" customHeight="1" x14ac:dyDescent="0.2">
      <c r="B30" s="278" t="s">
        <v>285</v>
      </c>
      <c r="C30" s="826">
        <v>13.5</v>
      </c>
      <c r="D30" s="544">
        <v>2452</v>
      </c>
      <c r="E30" s="303">
        <v>58</v>
      </c>
      <c r="F30" s="657">
        <v>1000</v>
      </c>
      <c r="G30" s="227"/>
      <c r="H30" s="58"/>
    </row>
    <row r="31" spans="2:10" ht="10.5" customHeight="1" x14ac:dyDescent="0.2">
      <c r="B31" s="278" t="s">
        <v>238</v>
      </c>
      <c r="C31" s="826">
        <v>13.6</v>
      </c>
      <c r="D31" s="544">
        <v>2478</v>
      </c>
      <c r="E31" s="303">
        <v>57</v>
      </c>
      <c r="F31" s="657">
        <v>1277.5</v>
      </c>
      <c r="G31" s="227"/>
      <c r="H31" s="58"/>
    </row>
    <row r="32" spans="2:10" ht="10.5" customHeight="1" x14ac:dyDescent="0.2">
      <c r="B32" s="468" t="s">
        <v>638</v>
      </c>
      <c r="C32" s="826">
        <v>13.5</v>
      </c>
      <c r="D32" s="544">
        <v>2545</v>
      </c>
      <c r="E32" s="303">
        <v>57</v>
      </c>
      <c r="F32" s="657">
        <v>1325.5</v>
      </c>
      <c r="G32" s="227"/>
      <c r="H32" s="58"/>
    </row>
    <row r="33" spans="2:8" ht="10.5" customHeight="1" x14ac:dyDescent="0.2">
      <c r="B33" s="468" t="s">
        <v>666</v>
      </c>
      <c r="C33" s="827">
        <v>13.5</v>
      </c>
      <c r="D33" s="544">
        <v>2616</v>
      </c>
      <c r="E33" s="303">
        <v>57</v>
      </c>
      <c r="F33" s="657">
        <v>1436.3</v>
      </c>
      <c r="G33" s="227"/>
      <c r="H33" s="58"/>
    </row>
    <row r="34" spans="2:8" ht="10.5" customHeight="1" x14ac:dyDescent="0.2">
      <c r="B34" s="468"/>
      <c r="C34" s="827"/>
      <c r="D34" s="544"/>
      <c r="E34" s="303"/>
      <c r="F34" s="657"/>
      <c r="G34" s="227"/>
      <c r="H34" s="58"/>
    </row>
    <row r="35" spans="2:8" ht="10.5" customHeight="1" x14ac:dyDescent="0.2">
      <c r="B35" s="534" t="s">
        <v>444</v>
      </c>
      <c r="C35" s="827">
        <v>13.5</v>
      </c>
      <c r="D35" s="544">
        <v>2985</v>
      </c>
      <c r="E35" s="543">
        <v>41</v>
      </c>
      <c r="F35" s="657">
        <v>1647.2</v>
      </c>
      <c r="G35" s="227"/>
      <c r="H35" s="58"/>
    </row>
    <row r="36" spans="2:8" ht="10.5" customHeight="1" x14ac:dyDescent="0.2">
      <c r="B36" s="534" t="s">
        <v>332</v>
      </c>
      <c r="C36" s="827">
        <v>13.9</v>
      </c>
      <c r="D36" s="544">
        <v>3060</v>
      </c>
      <c r="E36" s="543">
        <v>38</v>
      </c>
      <c r="F36" s="657">
        <v>2097.5</v>
      </c>
      <c r="G36" s="238"/>
      <c r="H36" s="58"/>
    </row>
    <row r="37" spans="2:8" ht="10.5" customHeight="1" x14ac:dyDescent="0.2">
      <c r="B37" s="534" t="s">
        <v>716</v>
      </c>
      <c r="C37" s="827">
        <v>13.9</v>
      </c>
      <c r="D37" s="544">
        <v>2742</v>
      </c>
      <c r="E37" s="543">
        <v>34</v>
      </c>
      <c r="F37" s="657">
        <v>2087.6</v>
      </c>
      <c r="G37" s="227"/>
      <c r="H37" s="58"/>
    </row>
    <row r="38" spans="2:8" ht="10.5" customHeight="1" x14ac:dyDescent="0.2">
      <c r="B38" s="280">
        <v>39692</v>
      </c>
      <c r="C38" s="827">
        <v>13.8</v>
      </c>
      <c r="D38" s="544">
        <v>2838</v>
      </c>
      <c r="E38" s="543">
        <v>31</v>
      </c>
      <c r="F38" s="657">
        <v>2215.1</v>
      </c>
      <c r="G38" s="227"/>
      <c r="H38" s="58"/>
    </row>
    <row r="39" spans="2:8" ht="10.5" customHeight="1" x14ac:dyDescent="0.2">
      <c r="B39" s="280">
        <v>40087</v>
      </c>
      <c r="C39" s="827">
        <v>13.7</v>
      </c>
      <c r="D39" s="544">
        <v>2953</v>
      </c>
      <c r="E39" s="302">
        <v>29</v>
      </c>
      <c r="F39" s="657">
        <v>2216.6999999999998</v>
      </c>
      <c r="G39" s="227"/>
      <c r="H39" s="58"/>
    </row>
    <row r="40" spans="2:8" ht="10.5" customHeight="1" x14ac:dyDescent="0.2">
      <c r="B40" s="280"/>
      <c r="C40" s="827"/>
      <c r="D40" s="544"/>
      <c r="E40" s="543"/>
      <c r="F40" s="657"/>
      <c r="G40" s="227"/>
      <c r="H40" s="58"/>
    </row>
    <row r="41" spans="2:8" ht="10.5" customHeight="1" x14ac:dyDescent="0.2">
      <c r="B41" s="280">
        <v>40483</v>
      </c>
      <c r="C41" s="838">
        <v>13.7</v>
      </c>
      <c r="D41" s="840">
        <v>2924</v>
      </c>
      <c r="E41" s="604">
        <v>24</v>
      </c>
      <c r="F41" s="681">
        <v>2431.6</v>
      </c>
      <c r="G41" s="227"/>
      <c r="H41" s="58"/>
    </row>
    <row r="42" spans="2:8" ht="10.5" customHeight="1" x14ac:dyDescent="0.2">
      <c r="B42" s="280">
        <v>40878</v>
      </c>
      <c r="C42" s="838">
        <v>13.9</v>
      </c>
      <c r="D42" s="840">
        <v>2873</v>
      </c>
      <c r="E42" s="963">
        <v>22</v>
      </c>
      <c r="F42" s="681">
        <v>2843</v>
      </c>
      <c r="G42" s="227"/>
      <c r="H42" s="58"/>
    </row>
    <row r="43" spans="2:8" ht="10.5" customHeight="1" x14ac:dyDescent="0.2">
      <c r="B43" s="280" t="s">
        <v>1153</v>
      </c>
      <c r="C43" s="838">
        <v>13.9</v>
      </c>
      <c r="D43" s="840">
        <v>3013</v>
      </c>
      <c r="E43" s="963">
        <v>22</v>
      </c>
      <c r="F43" s="681">
        <v>2880.1</v>
      </c>
      <c r="G43" s="227"/>
      <c r="H43" s="58"/>
    </row>
    <row r="44" spans="2:8" ht="10.5" customHeight="1" x14ac:dyDescent="0.2">
      <c r="B44" s="280" t="s">
        <v>1189</v>
      </c>
      <c r="C44" s="838">
        <v>13.9</v>
      </c>
      <c r="D44" s="840">
        <v>3286</v>
      </c>
      <c r="E44" s="963">
        <v>21</v>
      </c>
      <c r="F44" s="681">
        <v>2927.4</v>
      </c>
      <c r="G44" s="227"/>
      <c r="H44" s="58"/>
    </row>
    <row r="45" spans="2:8" ht="10.5" customHeight="1" x14ac:dyDescent="0.2">
      <c r="B45" s="280" t="s">
        <v>1190</v>
      </c>
      <c r="C45" s="838">
        <v>13.7</v>
      </c>
      <c r="D45" s="840">
        <v>3476</v>
      </c>
      <c r="E45" s="963">
        <v>21</v>
      </c>
      <c r="F45" s="681">
        <v>3254.4</v>
      </c>
      <c r="G45" s="227"/>
      <c r="H45" s="58"/>
    </row>
    <row r="46" spans="2:8" ht="10.5" customHeight="1" x14ac:dyDescent="0.2">
      <c r="B46" s="280"/>
      <c r="C46" s="838"/>
      <c r="D46" s="840"/>
      <c r="E46" s="963"/>
      <c r="F46" s="681"/>
      <c r="G46" s="227"/>
      <c r="H46" s="58"/>
    </row>
    <row r="47" spans="2:8" ht="10.5" customHeight="1" x14ac:dyDescent="0.2">
      <c r="B47" s="280" t="s">
        <v>1230</v>
      </c>
      <c r="C47" s="838">
        <v>13.4</v>
      </c>
      <c r="D47" s="840">
        <v>3641</v>
      </c>
      <c r="E47" s="963">
        <v>21</v>
      </c>
      <c r="F47" s="681">
        <v>3517</v>
      </c>
      <c r="G47" s="227"/>
      <c r="H47" s="58"/>
    </row>
    <row r="48" spans="2:8" ht="10.5" customHeight="1" x14ac:dyDescent="0.2">
      <c r="B48" s="455" t="s">
        <v>1250</v>
      </c>
      <c r="C48" s="838">
        <v>13</v>
      </c>
      <c r="D48" s="840">
        <v>3491</v>
      </c>
      <c r="E48" s="963">
        <v>20</v>
      </c>
      <c r="F48" s="681">
        <v>4015</v>
      </c>
      <c r="G48" s="227"/>
      <c r="H48" s="58"/>
    </row>
    <row r="49" spans="2:12" ht="10.5" customHeight="1" x14ac:dyDescent="0.2">
      <c r="B49" s="455" t="s">
        <v>1305</v>
      </c>
      <c r="C49" s="838" t="s">
        <v>1647</v>
      </c>
      <c r="D49" s="840">
        <v>3291</v>
      </c>
      <c r="E49" s="963">
        <v>20</v>
      </c>
      <c r="F49" s="681" t="s">
        <v>1648</v>
      </c>
      <c r="G49" s="1179"/>
      <c r="H49" s="58"/>
    </row>
    <row r="50" spans="2:12" ht="10.5" customHeight="1" x14ac:dyDescent="0.2">
      <c r="B50" s="455" t="s">
        <v>1332</v>
      </c>
      <c r="C50" s="838">
        <v>12.6</v>
      </c>
      <c r="D50" s="840">
        <v>3070</v>
      </c>
      <c r="E50" s="963">
        <v>19</v>
      </c>
      <c r="F50" s="681">
        <v>4591.3999999999996</v>
      </c>
      <c r="G50" s="1179"/>
      <c r="H50" s="58"/>
    </row>
    <row r="51" spans="2:12" ht="10.5" customHeight="1" x14ac:dyDescent="0.2">
      <c r="B51" s="456" t="s">
        <v>1423</v>
      </c>
      <c r="C51" s="839">
        <v>12.3</v>
      </c>
      <c r="D51" s="841">
        <v>3218</v>
      </c>
      <c r="E51" s="1400">
        <v>18</v>
      </c>
      <c r="F51" s="682">
        <v>4287.2</v>
      </c>
      <c r="G51" s="1179"/>
      <c r="H51" s="58"/>
    </row>
    <row r="52" spans="2:12" ht="6" customHeight="1" x14ac:dyDescent="0.2">
      <c r="B52" s="1093"/>
      <c r="C52" s="1175"/>
      <c r="D52" s="1176"/>
      <c r="E52" s="1177"/>
      <c r="F52" s="1178"/>
      <c r="G52" s="1179"/>
      <c r="H52" s="58"/>
    </row>
    <row r="53" spans="2:12" ht="9.75" customHeight="1" x14ac:dyDescent="0.2">
      <c r="B53" s="1097" t="s">
        <v>1141</v>
      </c>
      <c r="C53" s="202"/>
      <c r="D53" s="202"/>
      <c r="E53" s="202"/>
    </row>
    <row r="54" spans="2:12" ht="10.5" customHeight="1" x14ac:dyDescent="0.2">
      <c r="B54" s="1097" t="s">
        <v>1142</v>
      </c>
      <c r="C54" s="202"/>
      <c r="D54" s="202"/>
      <c r="E54" s="202"/>
    </row>
    <row r="55" spans="2:12" ht="10.5" customHeight="1" x14ac:dyDescent="0.2">
      <c r="B55" s="1097" t="s">
        <v>1143</v>
      </c>
      <c r="C55" s="202"/>
      <c r="D55" s="202"/>
      <c r="E55" s="202"/>
    </row>
    <row r="56" spans="2:12" ht="10.5" customHeight="1" x14ac:dyDescent="0.2">
      <c r="B56" s="1097" t="s">
        <v>1144</v>
      </c>
      <c r="C56" s="202"/>
      <c r="D56" s="202"/>
      <c r="E56" s="202"/>
    </row>
    <row r="57" spans="2:12" ht="10.5" customHeight="1" x14ac:dyDescent="0.2">
      <c r="B57" s="1097" t="s">
        <v>1145</v>
      </c>
      <c r="C57" s="202"/>
      <c r="D57" s="202"/>
      <c r="E57" s="202"/>
    </row>
    <row r="58" spans="2:12" ht="10.5" customHeight="1" x14ac:dyDescent="0.2">
      <c r="B58" s="1097" t="s">
        <v>1146</v>
      </c>
      <c r="C58" s="202"/>
      <c r="D58" s="202"/>
      <c r="E58" s="202"/>
    </row>
    <row r="59" spans="2:12" ht="10.5" customHeight="1" x14ac:dyDescent="0.2">
      <c r="B59" s="47"/>
      <c r="C59" s="51"/>
      <c r="D59" s="51"/>
      <c r="E59" s="51"/>
      <c r="F59" s="51"/>
    </row>
    <row r="60" spans="2:12" ht="10.5" customHeight="1" x14ac:dyDescent="0.2">
      <c r="B60" s="47"/>
    </row>
    <row r="61" spans="2:12" ht="10.5" customHeight="1" x14ac:dyDescent="0.2">
      <c r="B61" s="47"/>
    </row>
    <row r="62" spans="2:12" ht="10.5" customHeight="1" x14ac:dyDescent="0.2">
      <c r="B62" s="47"/>
    </row>
    <row r="63" spans="2:12" ht="10.5" customHeight="1" x14ac:dyDescent="0.2">
      <c r="B63" s="47"/>
    </row>
    <row r="64" spans="2:12" ht="10.5" customHeight="1" x14ac:dyDescent="0.2">
      <c r="B64" s="47"/>
      <c r="L64" s="58"/>
    </row>
    <row r="65" spans="2:12" ht="10.5" customHeight="1" x14ac:dyDescent="0.2">
      <c r="B65" s="47"/>
      <c r="G65" s="144">
        <v>58</v>
      </c>
    </row>
    <row r="66" spans="2:12" ht="10.5" customHeight="1" x14ac:dyDescent="0.2"/>
    <row r="67" spans="2:12" ht="11.45" customHeight="1" x14ac:dyDescent="0.2">
      <c r="B67" s="59" t="s">
        <v>1761</v>
      </c>
    </row>
    <row r="68" spans="2:12" ht="11.45" customHeight="1" x14ac:dyDescent="0.2">
      <c r="B68" s="1769" t="s">
        <v>531</v>
      </c>
      <c r="C68" s="1756" t="s">
        <v>660</v>
      </c>
      <c r="D68" s="1787" t="s">
        <v>661</v>
      </c>
      <c r="E68" s="1789"/>
      <c r="F68" s="1787" t="s">
        <v>662</v>
      </c>
      <c r="G68" s="1789"/>
      <c r="H68" s="1756" t="s">
        <v>655</v>
      </c>
      <c r="I68" s="1756" t="s">
        <v>663</v>
      </c>
      <c r="J68" s="1756" t="s">
        <v>664</v>
      </c>
      <c r="K68" s="1756" t="s">
        <v>105</v>
      </c>
    </row>
    <row r="69" spans="2:12" ht="11.45" customHeight="1" x14ac:dyDescent="0.2">
      <c r="B69" s="1770"/>
      <c r="C69" s="1757"/>
      <c r="D69" s="260" t="s">
        <v>665</v>
      </c>
      <c r="E69" s="260" t="s">
        <v>35</v>
      </c>
      <c r="F69" s="260" t="s">
        <v>665</v>
      </c>
      <c r="G69" s="260" t="s">
        <v>35</v>
      </c>
      <c r="H69" s="1757"/>
      <c r="I69" s="1757"/>
      <c r="J69" s="1757"/>
      <c r="K69" s="1757"/>
    </row>
    <row r="70" spans="2:12" ht="11.45" customHeight="1" x14ac:dyDescent="0.2">
      <c r="B70" s="1771"/>
      <c r="C70" s="1787" t="s">
        <v>656</v>
      </c>
      <c r="D70" s="2006"/>
      <c r="E70" s="2006"/>
      <c r="F70" s="2006"/>
      <c r="G70" s="2006"/>
      <c r="H70" s="2006"/>
      <c r="I70" s="2006"/>
      <c r="J70" s="2006"/>
      <c r="K70" s="1983"/>
      <c r="L70" s="75"/>
    </row>
    <row r="71" spans="2:12" ht="10.5" customHeight="1" x14ac:dyDescent="0.2">
      <c r="B71" s="370">
        <v>1985</v>
      </c>
      <c r="C71" s="515">
        <v>0.16</v>
      </c>
      <c r="D71" s="515">
        <v>0.75</v>
      </c>
      <c r="E71" s="515">
        <v>3.11</v>
      </c>
      <c r="F71" s="515">
        <v>0.32</v>
      </c>
      <c r="G71" s="515">
        <v>1.06</v>
      </c>
      <c r="H71" s="515">
        <v>1.44</v>
      </c>
      <c r="I71" s="515">
        <v>0.73</v>
      </c>
      <c r="J71" s="515">
        <v>0.26</v>
      </c>
      <c r="K71" s="515">
        <f>SUM(C71:J71)</f>
        <v>7.83</v>
      </c>
    </row>
    <row r="72" spans="2:12" ht="10.5" customHeight="1" x14ac:dyDescent="0.2">
      <c r="B72" s="370">
        <v>1986</v>
      </c>
      <c r="C72" s="515">
        <v>0.16</v>
      </c>
      <c r="D72" s="515">
        <v>0.92</v>
      </c>
      <c r="E72" s="515">
        <v>3.06</v>
      </c>
      <c r="F72" s="515">
        <v>0.41</v>
      </c>
      <c r="G72" s="515">
        <v>0.97</v>
      </c>
      <c r="H72" s="515">
        <v>1.46</v>
      </c>
      <c r="I72" s="515">
        <v>0.6</v>
      </c>
      <c r="J72" s="515">
        <v>0.25</v>
      </c>
      <c r="K72" s="515">
        <f>SUM(C72:J72)</f>
        <v>7.83</v>
      </c>
    </row>
    <row r="73" spans="2:12" ht="10.5" customHeight="1" x14ac:dyDescent="0.2">
      <c r="B73" s="370">
        <v>1987</v>
      </c>
      <c r="C73" s="515">
        <v>0.18</v>
      </c>
      <c r="D73" s="515">
        <v>0.85</v>
      </c>
      <c r="E73" s="515">
        <v>3.13</v>
      </c>
      <c r="F73" s="515">
        <v>0.36</v>
      </c>
      <c r="G73" s="515">
        <v>1</v>
      </c>
      <c r="H73" s="515">
        <v>1.46</v>
      </c>
      <c r="I73" s="515">
        <v>0.66</v>
      </c>
      <c r="J73" s="515">
        <v>0.27</v>
      </c>
      <c r="K73" s="515">
        <f>SUM(C73:J73)</f>
        <v>7.91</v>
      </c>
    </row>
    <row r="74" spans="2:12" ht="10.5" customHeight="1" x14ac:dyDescent="0.2">
      <c r="B74" s="370">
        <v>1988</v>
      </c>
      <c r="C74" s="515">
        <v>0.18</v>
      </c>
      <c r="D74" s="515">
        <v>0.86</v>
      </c>
      <c r="E74" s="515">
        <v>3.18</v>
      </c>
      <c r="F74" s="515">
        <v>0.35</v>
      </c>
      <c r="G74" s="515">
        <v>1.06</v>
      </c>
      <c r="H74" s="515">
        <v>1.56</v>
      </c>
      <c r="I74" s="515">
        <v>0.73</v>
      </c>
      <c r="J74" s="515">
        <v>0.28000000000000003</v>
      </c>
      <c r="K74" s="515">
        <f>SUM(C74:J74)</f>
        <v>8.2000000000000011</v>
      </c>
    </row>
    <row r="75" spans="2:12" ht="10.5" customHeight="1" x14ac:dyDescent="0.2">
      <c r="B75" s="370">
        <v>1989</v>
      </c>
      <c r="C75" s="515">
        <v>0.21</v>
      </c>
      <c r="D75" s="515">
        <v>0.76</v>
      </c>
      <c r="E75" s="515">
        <v>3.43</v>
      </c>
      <c r="F75" s="515">
        <v>0.35</v>
      </c>
      <c r="G75" s="515">
        <v>1.1299999999999999</v>
      </c>
      <c r="H75" s="515">
        <v>1.62</v>
      </c>
      <c r="I75" s="515">
        <v>0.81</v>
      </c>
      <c r="J75" s="515">
        <v>0.3</v>
      </c>
      <c r="K75" s="515">
        <f>SUM(C75:J75)</f>
        <v>8.6100000000000012</v>
      </c>
    </row>
    <row r="76" spans="2:12" ht="10.5" customHeight="1" x14ac:dyDescent="0.2">
      <c r="B76" s="370"/>
      <c r="C76" s="515"/>
      <c r="D76" s="515"/>
      <c r="E76" s="515"/>
      <c r="F76" s="515"/>
      <c r="G76" s="515"/>
      <c r="H76" s="515"/>
      <c r="I76" s="515"/>
      <c r="J76" s="515"/>
      <c r="K76" s="515"/>
    </row>
    <row r="77" spans="2:12" ht="10.5" customHeight="1" x14ac:dyDescent="0.2">
      <c r="B77" s="370">
        <v>1990</v>
      </c>
      <c r="C77" s="515">
        <v>0.19</v>
      </c>
      <c r="D77" s="515">
        <v>0.77</v>
      </c>
      <c r="E77" s="515">
        <v>3.61</v>
      </c>
      <c r="F77" s="515">
        <v>0.33</v>
      </c>
      <c r="G77" s="515">
        <v>1.18</v>
      </c>
      <c r="H77" s="515">
        <v>1.63</v>
      </c>
      <c r="I77" s="515">
        <v>0.74</v>
      </c>
      <c r="J77" s="515">
        <v>0.26</v>
      </c>
      <c r="K77" s="515">
        <f>SUM(C77:J77)</f>
        <v>8.7099999999999991</v>
      </c>
    </row>
    <row r="78" spans="2:12" ht="10.5" customHeight="1" x14ac:dyDescent="0.2">
      <c r="B78" s="370">
        <v>1991</v>
      </c>
      <c r="C78" s="515">
        <v>0.18</v>
      </c>
      <c r="D78" s="515">
        <v>0.89</v>
      </c>
      <c r="E78" s="515">
        <v>3.42</v>
      </c>
      <c r="F78" s="515">
        <v>0.37</v>
      </c>
      <c r="G78" s="515">
        <v>1.17</v>
      </c>
      <c r="H78" s="515">
        <v>1.64</v>
      </c>
      <c r="I78" s="515">
        <v>0.68</v>
      </c>
      <c r="J78" s="515">
        <v>0.28000000000000003</v>
      </c>
      <c r="K78" s="515">
        <f>SUM(C78:J78)</f>
        <v>8.629999999999999</v>
      </c>
    </row>
    <row r="79" spans="2:12" ht="10.5" customHeight="1" x14ac:dyDescent="0.2">
      <c r="B79" s="370">
        <v>1992</v>
      </c>
      <c r="C79" s="515">
        <v>0.17</v>
      </c>
      <c r="D79" s="515">
        <v>0.77</v>
      </c>
      <c r="E79" s="515">
        <v>3.59</v>
      </c>
      <c r="F79" s="515">
        <v>0.32</v>
      </c>
      <c r="G79" s="515">
        <v>1.0900000000000001</v>
      </c>
      <c r="H79" s="515">
        <v>1.53</v>
      </c>
      <c r="I79" s="515">
        <v>0.71</v>
      </c>
      <c r="J79" s="515">
        <v>0.22</v>
      </c>
      <c r="K79" s="515">
        <f>SUM(C79:J79)</f>
        <v>8.4</v>
      </c>
    </row>
    <row r="80" spans="2:12" ht="10.5" customHeight="1" x14ac:dyDescent="0.2">
      <c r="B80" s="370">
        <v>1993</v>
      </c>
      <c r="C80" s="515">
        <v>0.17</v>
      </c>
      <c r="D80" s="515">
        <v>0.82</v>
      </c>
      <c r="E80" s="515">
        <v>3.27</v>
      </c>
      <c r="F80" s="515">
        <v>0.33</v>
      </c>
      <c r="G80" s="515">
        <v>1.06</v>
      </c>
      <c r="H80" s="515">
        <v>1.52</v>
      </c>
      <c r="I80" s="515">
        <v>0.66</v>
      </c>
      <c r="J80" s="515">
        <v>0.23</v>
      </c>
      <c r="K80" s="515">
        <f>SUM(C80:J80)</f>
        <v>8.06</v>
      </c>
    </row>
    <row r="81" spans="1:11" ht="10.5" customHeight="1" x14ac:dyDescent="0.2">
      <c r="B81" s="370">
        <v>1994</v>
      </c>
      <c r="C81" s="515">
        <v>0.18</v>
      </c>
      <c r="D81" s="515">
        <v>0.77</v>
      </c>
      <c r="E81" s="515">
        <v>3.3</v>
      </c>
      <c r="F81" s="515">
        <v>0.28000000000000003</v>
      </c>
      <c r="G81" s="515">
        <v>1.1000000000000001</v>
      </c>
      <c r="H81" s="515">
        <v>1.49</v>
      </c>
      <c r="I81" s="515">
        <v>0.7</v>
      </c>
      <c r="J81" s="515">
        <v>0.28999999999999998</v>
      </c>
      <c r="K81" s="515">
        <f>SUM(C81:J81)</f>
        <v>8.1100000000000012</v>
      </c>
    </row>
    <row r="82" spans="1:11" ht="10.5" customHeight="1" x14ac:dyDescent="0.2">
      <c r="B82" s="370"/>
      <c r="C82" s="515"/>
      <c r="D82" s="515"/>
      <c r="E82" s="515"/>
      <c r="F82" s="515"/>
      <c r="G82" s="515"/>
      <c r="H82" s="515"/>
      <c r="I82" s="515"/>
      <c r="J82" s="515"/>
      <c r="K82" s="515"/>
    </row>
    <row r="83" spans="1:11" ht="10.5" customHeight="1" x14ac:dyDescent="0.2">
      <c r="B83" s="370">
        <v>1995</v>
      </c>
      <c r="C83" s="515">
        <v>0.2</v>
      </c>
      <c r="D83" s="515">
        <v>0.82</v>
      </c>
      <c r="E83" s="515">
        <v>3.46</v>
      </c>
      <c r="F83" s="515">
        <v>0.31</v>
      </c>
      <c r="G83" s="515">
        <v>1.1399999999999999</v>
      </c>
      <c r="H83" s="515">
        <v>1.54</v>
      </c>
      <c r="I83" s="515">
        <v>0.69</v>
      </c>
      <c r="J83" s="515">
        <v>0.2</v>
      </c>
      <c r="K83" s="515">
        <f>SUM(C83:J83)</f>
        <v>8.36</v>
      </c>
    </row>
    <row r="84" spans="1:11" ht="10.5" customHeight="1" x14ac:dyDescent="0.2">
      <c r="B84" s="370">
        <v>1996</v>
      </c>
      <c r="C84" s="515">
        <v>0.18</v>
      </c>
      <c r="D84" s="515">
        <v>0.82</v>
      </c>
      <c r="E84" s="515">
        <v>3.49</v>
      </c>
      <c r="F84" s="515">
        <v>0.32</v>
      </c>
      <c r="G84" s="515">
        <v>1.1200000000000001</v>
      </c>
      <c r="H84" s="515">
        <v>1.68</v>
      </c>
      <c r="I84" s="515">
        <v>0.79</v>
      </c>
      <c r="J84" s="515">
        <v>0.24</v>
      </c>
      <c r="K84" s="515">
        <f>SUM(C84:J84)</f>
        <v>8.64</v>
      </c>
    </row>
    <row r="85" spans="1:11" ht="10.5" customHeight="1" x14ac:dyDescent="0.2">
      <c r="B85" s="370">
        <v>1997</v>
      </c>
      <c r="C85" s="515">
        <v>0.18</v>
      </c>
      <c r="D85" s="515">
        <v>0.79</v>
      </c>
      <c r="E85" s="515">
        <v>3.58</v>
      </c>
      <c r="F85" s="515">
        <v>0.31</v>
      </c>
      <c r="G85" s="515">
        <v>1.19</v>
      </c>
      <c r="H85" s="515">
        <v>1.63</v>
      </c>
      <c r="I85" s="515">
        <v>0.87</v>
      </c>
      <c r="J85" s="515">
        <v>0.28999999999999998</v>
      </c>
      <c r="K85" s="515">
        <f>SUM(C85:J85)</f>
        <v>8.8399999999999981</v>
      </c>
    </row>
    <row r="86" spans="1:11" ht="10.5" customHeight="1" x14ac:dyDescent="0.2">
      <c r="B86" s="370">
        <v>1998</v>
      </c>
      <c r="C86" s="515">
        <v>0.19</v>
      </c>
      <c r="D86" s="515">
        <v>0.79</v>
      </c>
      <c r="E86" s="515">
        <v>3.77</v>
      </c>
      <c r="F86" s="515">
        <v>0.28000000000000003</v>
      </c>
      <c r="G86" s="515">
        <v>1.1599999999999999</v>
      </c>
      <c r="H86" s="515">
        <v>1.66</v>
      </c>
      <c r="I86" s="515">
        <v>0.7</v>
      </c>
      <c r="J86" s="515">
        <v>0.31</v>
      </c>
      <c r="K86" s="515">
        <f>SUM(C86:J86)</f>
        <v>8.8600000000000012</v>
      </c>
    </row>
    <row r="87" spans="1:11" ht="10.5" customHeight="1" x14ac:dyDescent="0.2">
      <c r="B87" s="370">
        <v>1999</v>
      </c>
      <c r="C87" s="515">
        <v>0.2</v>
      </c>
      <c r="D87" s="515">
        <v>0.76</v>
      </c>
      <c r="E87" s="515">
        <v>3.87</v>
      </c>
      <c r="F87" s="515">
        <v>0.32</v>
      </c>
      <c r="G87" s="515">
        <v>1.22</v>
      </c>
      <c r="H87" s="515">
        <v>1.6</v>
      </c>
      <c r="I87" s="515">
        <v>0.61</v>
      </c>
      <c r="J87" s="515">
        <v>0.18</v>
      </c>
      <c r="K87" s="515">
        <f>SUM(C87:J87)</f>
        <v>8.76</v>
      </c>
    </row>
    <row r="88" spans="1:11" ht="10.5" customHeight="1" x14ac:dyDescent="0.2">
      <c r="B88" s="370"/>
      <c r="C88" s="515"/>
      <c r="D88" s="515"/>
      <c r="E88" s="515"/>
      <c r="F88" s="515"/>
      <c r="G88" s="515"/>
      <c r="H88" s="515"/>
      <c r="I88" s="515"/>
      <c r="J88" s="515"/>
      <c r="K88" s="515"/>
    </row>
    <row r="89" spans="1:11" ht="10.5" customHeight="1" x14ac:dyDescent="0.2">
      <c r="B89" s="370">
        <v>2000</v>
      </c>
      <c r="C89" s="515">
        <v>0.2</v>
      </c>
      <c r="D89" s="515">
        <v>0.99</v>
      </c>
      <c r="E89" s="515">
        <v>3.54</v>
      </c>
      <c r="F89" s="515">
        <v>0.38</v>
      </c>
      <c r="G89" s="515">
        <v>1.05</v>
      </c>
      <c r="H89" s="515">
        <v>1.63</v>
      </c>
      <c r="I89" s="515">
        <v>0.66</v>
      </c>
      <c r="J89" s="515">
        <v>0.23</v>
      </c>
      <c r="K89" s="515">
        <f>SUM(C89:J89)</f>
        <v>8.68</v>
      </c>
    </row>
    <row r="90" spans="1:11" ht="10.5" customHeight="1" x14ac:dyDescent="0.2">
      <c r="B90" s="370">
        <v>2001</v>
      </c>
      <c r="C90" s="502">
        <v>0.19</v>
      </c>
      <c r="D90" s="502">
        <v>0.99</v>
      </c>
      <c r="E90" s="502">
        <v>3.6</v>
      </c>
      <c r="F90" s="502">
        <v>0.37</v>
      </c>
      <c r="G90" s="502">
        <v>1.04</v>
      </c>
      <c r="H90" s="502">
        <v>1.61</v>
      </c>
      <c r="I90" s="502">
        <v>0.66</v>
      </c>
      <c r="J90" s="502">
        <v>0.24</v>
      </c>
      <c r="K90" s="515">
        <f>SUM(C90:J90)</f>
        <v>8.7000000000000011</v>
      </c>
    </row>
    <row r="91" spans="1:11" ht="10.5" customHeight="1" x14ac:dyDescent="0.2">
      <c r="B91" s="370">
        <v>2002</v>
      </c>
      <c r="C91" s="515">
        <v>0.19</v>
      </c>
      <c r="D91" s="515">
        <v>0.85</v>
      </c>
      <c r="E91" s="515">
        <v>3.43</v>
      </c>
      <c r="F91" s="515">
        <v>0.36</v>
      </c>
      <c r="G91" s="515">
        <v>1.02</v>
      </c>
      <c r="H91" s="515">
        <v>1.47</v>
      </c>
      <c r="I91" s="515">
        <v>0.54</v>
      </c>
      <c r="J91" s="515">
        <v>0.2</v>
      </c>
      <c r="K91" s="515">
        <f>SUM(C91:J91)</f>
        <v>8.06</v>
      </c>
    </row>
    <row r="92" spans="1:11" ht="10.5" customHeight="1" x14ac:dyDescent="0.2">
      <c r="B92" s="370">
        <v>2003</v>
      </c>
      <c r="C92" s="515">
        <v>0.19</v>
      </c>
      <c r="D92" s="515">
        <v>0.79</v>
      </c>
      <c r="E92" s="515">
        <v>3.08</v>
      </c>
      <c r="F92" s="515">
        <v>0.28000000000000003</v>
      </c>
      <c r="G92" s="515">
        <v>0.95</v>
      </c>
      <c r="H92" s="515">
        <v>1.91</v>
      </c>
      <c r="I92" s="515">
        <v>0.56999999999999995</v>
      </c>
      <c r="J92" s="515">
        <v>0.26</v>
      </c>
      <c r="K92" s="515">
        <f>SUM(C92:J92)</f>
        <v>8.0300000000000011</v>
      </c>
    </row>
    <row r="93" spans="1:11" ht="10.5" customHeight="1" x14ac:dyDescent="0.2">
      <c r="B93" s="370">
        <v>2004</v>
      </c>
      <c r="C93" s="502">
        <v>0.2</v>
      </c>
      <c r="D93" s="502">
        <v>0.77</v>
      </c>
      <c r="E93" s="502">
        <v>2.84</v>
      </c>
      <c r="F93" s="502">
        <v>0.25</v>
      </c>
      <c r="G93" s="502">
        <v>1.39</v>
      </c>
      <c r="H93" s="502">
        <v>1.77</v>
      </c>
      <c r="I93" s="502">
        <v>0.52</v>
      </c>
      <c r="J93" s="502">
        <v>0.28000000000000003</v>
      </c>
      <c r="K93" s="515">
        <f>SUM(C93:J93)</f>
        <v>8.0199999999999978</v>
      </c>
    </row>
    <row r="94" spans="1:11" ht="10.5" customHeight="1" x14ac:dyDescent="0.2">
      <c r="B94" s="370"/>
      <c r="C94" s="502"/>
      <c r="D94" s="502"/>
      <c r="E94" s="502"/>
      <c r="F94" s="515"/>
      <c r="G94" s="502"/>
      <c r="H94" s="502"/>
      <c r="I94" s="502"/>
      <c r="J94" s="502"/>
      <c r="K94" s="502"/>
    </row>
    <row r="95" spans="1:11" ht="10.5" customHeight="1" x14ac:dyDescent="0.2">
      <c r="A95" s="55"/>
      <c r="B95" s="287">
        <v>2005</v>
      </c>
      <c r="C95" s="683">
        <v>0.19</v>
      </c>
      <c r="D95" s="683">
        <v>0.82</v>
      </c>
      <c r="E95" s="683">
        <v>3.14</v>
      </c>
      <c r="F95" s="683">
        <v>0.28000000000000003</v>
      </c>
      <c r="G95" s="683">
        <v>0.92</v>
      </c>
      <c r="H95" s="683">
        <v>2.11</v>
      </c>
      <c r="I95" s="683">
        <v>0.51</v>
      </c>
      <c r="J95" s="683">
        <v>0.21</v>
      </c>
      <c r="K95" s="515">
        <f>SUM(C95:J95)</f>
        <v>8.1800000000000015</v>
      </c>
    </row>
    <row r="96" spans="1:11" ht="10.5" customHeight="1" x14ac:dyDescent="0.2">
      <c r="A96" s="55"/>
      <c r="B96" s="287">
        <v>2006</v>
      </c>
      <c r="C96" s="683">
        <v>0.18</v>
      </c>
      <c r="D96" s="683">
        <v>0.8</v>
      </c>
      <c r="E96" s="683">
        <v>3.08</v>
      </c>
      <c r="F96" s="683">
        <v>0.28000000000000003</v>
      </c>
      <c r="G96" s="683">
        <v>0.9</v>
      </c>
      <c r="H96" s="683">
        <v>2.0699999999999998</v>
      </c>
      <c r="I96" s="683">
        <v>0.5</v>
      </c>
      <c r="J96" s="683">
        <v>0.2</v>
      </c>
      <c r="K96" s="502">
        <f>SUM(C96:J96)</f>
        <v>8.01</v>
      </c>
    </row>
    <row r="97" spans="1:11" ht="10.5" customHeight="1" x14ac:dyDescent="0.2">
      <c r="A97" s="55"/>
      <c r="B97" s="287">
        <v>2007</v>
      </c>
      <c r="C97" s="683">
        <v>0.15</v>
      </c>
      <c r="D97" s="683">
        <v>0.79</v>
      </c>
      <c r="E97" s="683">
        <v>2.46</v>
      </c>
      <c r="F97" s="683">
        <v>0.28999999999999998</v>
      </c>
      <c r="G97" s="683">
        <v>0.85</v>
      </c>
      <c r="H97" s="683">
        <v>2.4</v>
      </c>
      <c r="I97" s="683">
        <v>1.08</v>
      </c>
      <c r="J97" s="683">
        <v>0.17</v>
      </c>
      <c r="K97" s="502">
        <f>SUM(C97:J97)</f>
        <v>8.19</v>
      </c>
    </row>
    <row r="98" spans="1:11" ht="10.5" customHeight="1" x14ac:dyDescent="0.2">
      <c r="A98" s="55"/>
      <c r="B98" s="287">
        <v>2008</v>
      </c>
      <c r="C98" s="683">
        <v>0.16</v>
      </c>
      <c r="D98" s="683">
        <v>0.98</v>
      </c>
      <c r="E98" s="683">
        <v>2.71</v>
      </c>
      <c r="F98" s="683">
        <v>0.32</v>
      </c>
      <c r="G98" s="683">
        <v>0.77</v>
      </c>
      <c r="H98" s="683">
        <v>1.96</v>
      </c>
      <c r="I98" s="683">
        <v>1.1399999999999999</v>
      </c>
      <c r="J98" s="683">
        <v>0.24</v>
      </c>
      <c r="K98" s="502">
        <f>SUM(C98:J98)</f>
        <v>8.2799999999999994</v>
      </c>
    </row>
    <row r="99" spans="1:11" ht="10.5" customHeight="1" x14ac:dyDescent="0.2">
      <c r="A99" s="55"/>
      <c r="B99" s="287">
        <v>2009</v>
      </c>
      <c r="C99" s="683">
        <v>0.18</v>
      </c>
      <c r="D99" s="683">
        <v>1</v>
      </c>
      <c r="E99" s="683">
        <v>2.39</v>
      </c>
      <c r="F99" s="683">
        <v>0.34</v>
      </c>
      <c r="G99" s="683">
        <v>0.7</v>
      </c>
      <c r="H99" s="683">
        <v>2.4900000000000002</v>
      </c>
      <c r="I99" s="683">
        <v>0.86</v>
      </c>
      <c r="J99" s="683">
        <v>0.28000000000000003</v>
      </c>
      <c r="K99" s="502">
        <f>SUM(C99:J99)</f>
        <v>8.24</v>
      </c>
    </row>
    <row r="100" spans="1:11" ht="10.5" customHeight="1" x14ac:dyDescent="0.2">
      <c r="A100" s="55"/>
      <c r="B100" s="287"/>
      <c r="C100" s="683"/>
      <c r="D100" s="683"/>
      <c r="E100" s="683"/>
      <c r="F100" s="683"/>
      <c r="G100" s="683"/>
      <c r="H100" s="683"/>
      <c r="I100" s="683"/>
      <c r="J100" s="683"/>
      <c r="K100" s="502"/>
    </row>
    <row r="101" spans="1:11" ht="10.5" customHeight="1" x14ac:dyDescent="0.2">
      <c r="A101" s="55"/>
      <c r="B101" s="287">
        <v>2010</v>
      </c>
      <c r="C101" s="684">
        <v>0.2</v>
      </c>
      <c r="D101" s="684">
        <v>1</v>
      </c>
      <c r="E101" s="683">
        <v>2.98</v>
      </c>
      <c r="F101" s="684">
        <v>0.34</v>
      </c>
      <c r="G101" s="683">
        <v>0.91</v>
      </c>
      <c r="H101" s="683">
        <v>1.99</v>
      </c>
      <c r="I101" s="683">
        <v>0.63</v>
      </c>
      <c r="J101" s="683">
        <v>0.17</v>
      </c>
      <c r="K101" s="502">
        <v>8.2200000000000006</v>
      </c>
    </row>
    <row r="102" spans="1:11" ht="10.5" customHeight="1" x14ac:dyDescent="0.2">
      <c r="A102" s="55"/>
      <c r="B102" s="287">
        <v>2011</v>
      </c>
      <c r="C102" s="684">
        <v>0.21</v>
      </c>
      <c r="D102" s="684">
        <v>0.97</v>
      </c>
      <c r="E102" s="684">
        <v>2.8</v>
      </c>
      <c r="F102" s="684">
        <v>0.31</v>
      </c>
      <c r="G102" s="684">
        <v>0.95</v>
      </c>
      <c r="H102" s="684">
        <v>2.09</v>
      </c>
      <c r="I102" s="684">
        <v>0.4</v>
      </c>
      <c r="J102" s="684">
        <v>0.45</v>
      </c>
      <c r="K102" s="502">
        <v>8.18</v>
      </c>
    </row>
    <row r="103" spans="1:11" ht="10.5" customHeight="1" x14ac:dyDescent="0.2">
      <c r="A103" s="55"/>
      <c r="B103" s="287">
        <v>2012</v>
      </c>
      <c r="C103" s="683">
        <v>0.16</v>
      </c>
      <c r="D103" s="683">
        <v>0.93</v>
      </c>
      <c r="E103" s="684">
        <v>2.42</v>
      </c>
      <c r="F103" s="683">
        <v>0.31</v>
      </c>
      <c r="G103" s="684">
        <v>1.72</v>
      </c>
      <c r="H103" s="684">
        <v>2.65</v>
      </c>
      <c r="I103" s="684">
        <v>0.82</v>
      </c>
      <c r="J103" s="684">
        <v>0.24</v>
      </c>
      <c r="K103" s="502">
        <v>9.25</v>
      </c>
    </row>
    <row r="104" spans="1:11" ht="10.5" customHeight="1" x14ac:dyDescent="0.2">
      <c r="A104" s="55"/>
      <c r="B104" s="287">
        <v>2013</v>
      </c>
      <c r="C104" s="683">
        <v>0.19</v>
      </c>
      <c r="D104" s="683">
        <v>0.99</v>
      </c>
      <c r="E104" s="684">
        <v>2.72</v>
      </c>
      <c r="F104" s="683">
        <v>0.37</v>
      </c>
      <c r="G104" s="684">
        <v>0.82</v>
      </c>
      <c r="H104" s="684">
        <v>1.67</v>
      </c>
      <c r="I104" s="684">
        <v>0.89</v>
      </c>
      <c r="J104" s="684">
        <v>0.56999999999999995</v>
      </c>
      <c r="K104" s="1042">
        <v>8.2200000000000006</v>
      </c>
    </row>
    <row r="105" spans="1:11" ht="10.5" customHeight="1" x14ac:dyDescent="0.2">
      <c r="A105" s="55"/>
      <c r="B105" s="287">
        <v>2014</v>
      </c>
      <c r="C105" s="683">
        <v>0.18</v>
      </c>
      <c r="D105" s="683">
        <v>0.95</v>
      </c>
      <c r="E105" s="684">
        <v>2.66</v>
      </c>
      <c r="F105" s="683">
        <v>0.31</v>
      </c>
      <c r="G105" s="684">
        <v>0.85</v>
      </c>
      <c r="H105" s="684">
        <v>1.72</v>
      </c>
      <c r="I105" s="684">
        <v>0.79</v>
      </c>
      <c r="J105" s="684">
        <v>0.78</v>
      </c>
      <c r="K105" s="1042">
        <v>8.24</v>
      </c>
    </row>
    <row r="106" spans="1:11" ht="10.5" customHeight="1" x14ac:dyDescent="0.2">
      <c r="A106" s="55"/>
      <c r="B106" s="287"/>
      <c r="C106" s="683"/>
      <c r="D106" s="683"/>
      <c r="E106" s="684"/>
      <c r="F106" s="683"/>
      <c r="G106" s="684"/>
      <c r="H106" s="684"/>
      <c r="I106" s="684"/>
      <c r="J106" s="684"/>
      <c r="K106" s="1042"/>
    </row>
    <row r="107" spans="1:11" ht="10.5" customHeight="1" x14ac:dyDescent="0.2">
      <c r="A107" s="55"/>
      <c r="B107" s="287">
        <v>2015</v>
      </c>
      <c r="C107" s="683">
        <v>0.19</v>
      </c>
      <c r="D107" s="683">
        <v>0.97</v>
      </c>
      <c r="E107" s="684">
        <v>2.73</v>
      </c>
      <c r="F107" s="683">
        <v>0.28999999999999998</v>
      </c>
      <c r="G107" s="684">
        <v>0.83</v>
      </c>
      <c r="H107" s="684">
        <v>1.56</v>
      </c>
      <c r="I107" s="684">
        <v>0.8</v>
      </c>
      <c r="J107" s="684">
        <v>0.75</v>
      </c>
      <c r="K107" s="1042">
        <v>8.1199999999999992</v>
      </c>
    </row>
    <row r="108" spans="1:11" ht="10.5" customHeight="1" x14ac:dyDescent="0.2">
      <c r="A108" s="55"/>
      <c r="B108" s="287">
        <v>2016</v>
      </c>
      <c r="C108" s="683">
        <v>0.21</v>
      </c>
      <c r="D108" s="683">
        <v>1.01</v>
      </c>
      <c r="E108" s="684">
        <v>2.72</v>
      </c>
      <c r="F108" s="683">
        <v>0.28999999999999998</v>
      </c>
      <c r="G108" s="684">
        <v>0.86</v>
      </c>
      <c r="H108" s="684">
        <v>2.41</v>
      </c>
      <c r="I108" s="684">
        <v>0.31</v>
      </c>
      <c r="J108" s="684">
        <v>0.11</v>
      </c>
      <c r="K108" s="1042">
        <v>7.92</v>
      </c>
    </row>
    <row r="109" spans="1:11" ht="10.5" customHeight="1" x14ac:dyDescent="0.2">
      <c r="A109" s="55"/>
      <c r="B109" s="287">
        <v>2017</v>
      </c>
      <c r="C109" s="683">
        <v>0.19</v>
      </c>
      <c r="D109" s="683">
        <v>1.08</v>
      </c>
      <c r="E109" s="684">
        <v>2.6</v>
      </c>
      <c r="F109" s="683">
        <v>0.33</v>
      </c>
      <c r="G109" s="684">
        <v>0.66</v>
      </c>
      <c r="H109" s="684">
        <v>2.31</v>
      </c>
      <c r="I109" s="684">
        <v>0.27</v>
      </c>
      <c r="J109" s="684">
        <v>0.26</v>
      </c>
      <c r="K109" s="1042">
        <v>7.7</v>
      </c>
    </row>
    <row r="110" spans="1:11" ht="10.5" customHeight="1" x14ac:dyDescent="0.2">
      <c r="A110" s="55"/>
      <c r="B110" s="287">
        <v>2018</v>
      </c>
      <c r="C110" s="683">
        <v>0.19</v>
      </c>
      <c r="D110" s="683">
        <v>0.99</v>
      </c>
      <c r="E110" s="684">
        <v>2.41</v>
      </c>
      <c r="F110" s="683">
        <v>0.3</v>
      </c>
      <c r="G110" s="684">
        <v>0.69</v>
      </c>
      <c r="H110" s="684">
        <v>2.2999999999999998</v>
      </c>
      <c r="I110" s="684">
        <v>0.39</v>
      </c>
      <c r="J110" s="684">
        <v>0.3</v>
      </c>
      <c r="K110" s="1042">
        <v>7.57</v>
      </c>
    </row>
    <row r="111" spans="1:11" ht="10.5" customHeight="1" x14ac:dyDescent="0.2">
      <c r="A111" s="55"/>
      <c r="B111" s="287">
        <v>2019</v>
      </c>
      <c r="C111" s="683">
        <v>0.17</v>
      </c>
      <c r="D111" s="683">
        <v>0.88</v>
      </c>
      <c r="E111" s="684">
        <v>2.67</v>
      </c>
      <c r="F111" s="683">
        <v>0.24</v>
      </c>
      <c r="G111" s="684">
        <v>0.73</v>
      </c>
      <c r="H111" s="684">
        <v>2.11</v>
      </c>
      <c r="I111" s="684">
        <v>0.37</v>
      </c>
      <c r="J111" s="684">
        <v>0.26</v>
      </c>
      <c r="K111" s="1042">
        <v>7.43</v>
      </c>
    </row>
    <row r="112" spans="1:11" ht="10.5" customHeight="1" x14ac:dyDescent="0.2">
      <c r="A112" s="55"/>
      <c r="B112" s="287"/>
      <c r="C112" s="683"/>
      <c r="D112" s="683"/>
      <c r="E112" s="684"/>
      <c r="F112" s="683"/>
      <c r="G112" s="684"/>
      <c r="H112" s="684"/>
      <c r="I112" s="684"/>
      <c r="J112" s="684"/>
      <c r="K112" s="1042"/>
    </row>
    <row r="113" spans="1:11" ht="10.5" customHeight="1" x14ac:dyDescent="0.2">
      <c r="A113" s="55"/>
      <c r="B113" s="316">
        <v>2020</v>
      </c>
      <c r="C113" s="1043">
        <v>0.18</v>
      </c>
      <c r="D113" s="1043">
        <v>0.95</v>
      </c>
      <c r="E113" s="1043">
        <v>2.56</v>
      </c>
      <c r="F113" s="1043">
        <v>0.22</v>
      </c>
      <c r="G113" s="1043">
        <v>0.72</v>
      </c>
      <c r="H113" s="1043">
        <v>2.1800000000000002</v>
      </c>
      <c r="I113" s="1043">
        <v>0.33</v>
      </c>
      <c r="J113" s="1043">
        <v>0.28000000000000003</v>
      </c>
      <c r="K113" s="590">
        <v>7.42</v>
      </c>
    </row>
    <row r="114" spans="1:11" ht="6" customHeight="1" x14ac:dyDescent="0.2">
      <c r="A114" s="58"/>
      <c r="B114" s="1107"/>
      <c r="C114" s="1180"/>
      <c r="D114" s="1180"/>
      <c r="E114" s="1180"/>
      <c r="F114" s="1180"/>
      <c r="G114" s="1180"/>
      <c r="H114" s="1180"/>
      <c r="I114" s="1180"/>
      <c r="J114" s="1180"/>
      <c r="K114" s="1181"/>
    </row>
    <row r="115" spans="1:11" ht="14.25" customHeight="1" x14ac:dyDescent="0.2">
      <c r="B115" s="1097" t="s">
        <v>1179</v>
      </c>
    </row>
    <row r="116" spans="1:11" ht="10.5" customHeight="1" x14ac:dyDescent="0.2">
      <c r="B116" s="47"/>
      <c r="C116" s="89"/>
      <c r="D116" s="89"/>
      <c r="E116" s="89"/>
      <c r="F116" s="89"/>
      <c r="G116" s="89"/>
      <c r="H116" s="89"/>
      <c r="I116" s="89"/>
      <c r="J116" s="89"/>
      <c r="K116" s="89"/>
    </row>
    <row r="117" spans="1:11" ht="10.5" customHeight="1" x14ac:dyDescent="0.2">
      <c r="B117" s="47"/>
    </row>
    <row r="118" spans="1:11" ht="10.5" customHeight="1" x14ac:dyDescent="0.2">
      <c r="B118" s="47"/>
    </row>
    <row r="119" spans="1:11" ht="10.5" customHeight="1" x14ac:dyDescent="0.2">
      <c r="B119" s="47"/>
    </row>
    <row r="120" spans="1:11" ht="10.5" customHeight="1" x14ac:dyDescent="0.2">
      <c r="B120" s="47"/>
    </row>
    <row r="121" spans="1:11" ht="10.5" customHeight="1" x14ac:dyDescent="0.2">
      <c r="B121" s="47"/>
    </row>
    <row r="122" spans="1:11" ht="10.5" customHeight="1" x14ac:dyDescent="0.2">
      <c r="B122" s="47"/>
    </row>
    <row r="123" spans="1:11" ht="10.5" customHeight="1" x14ac:dyDescent="0.2">
      <c r="B123" s="47"/>
    </row>
    <row r="124" spans="1:11" ht="10.5" customHeight="1" x14ac:dyDescent="0.2">
      <c r="B124" s="47"/>
    </row>
    <row r="125" spans="1:11" ht="10.5" customHeight="1" x14ac:dyDescent="0.2">
      <c r="B125" s="47"/>
    </row>
    <row r="126" spans="1:11" ht="10.5" customHeight="1" x14ac:dyDescent="0.2">
      <c r="B126" s="47"/>
    </row>
    <row r="127" spans="1:11" ht="10.5" customHeight="1" x14ac:dyDescent="0.2">
      <c r="B127" s="47"/>
      <c r="G127" s="144">
        <v>59</v>
      </c>
    </row>
    <row r="128" spans="1:11" ht="10.5" customHeight="1" x14ac:dyDescent="0.2"/>
    <row r="129" spans="2:6" ht="11.45" customHeight="1" x14ac:dyDescent="0.2">
      <c r="B129" s="59" t="s">
        <v>1762</v>
      </c>
    </row>
    <row r="130" spans="2:6" ht="24.75" customHeight="1" x14ac:dyDescent="0.2">
      <c r="B130" s="1769" t="s">
        <v>531</v>
      </c>
      <c r="C130" s="1756" t="s">
        <v>515</v>
      </c>
      <c r="D130" s="1756" t="s">
        <v>516</v>
      </c>
      <c r="E130" s="1787" t="s">
        <v>97</v>
      </c>
      <c r="F130" s="1789"/>
    </row>
    <row r="131" spans="2:6" ht="11.25" customHeight="1" x14ac:dyDescent="0.2">
      <c r="B131" s="1770"/>
      <c r="C131" s="1757"/>
      <c r="D131" s="1757"/>
      <c r="E131" s="260" t="s">
        <v>105</v>
      </c>
      <c r="F131" s="1094" t="s">
        <v>519</v>
      </c>
    </row>
    <row r="132" spans="2:6" ht="11.45" customHeight="1" x14ac:dyDescent="0.2">
      <c r="B132" s="1771"/>
      <c r="C132" s="1753" t="s">
        <v>236</v>
      </c>
      <c r="D132" s="1754"/>
      <c r="E132" s="1755"/>
      <c r="F132" s="397" t="s">
        <v>367</v>
      </c>
    </row>
    <row r="133" spans="2:6" ht="10.5" customHeight="1" x14ac:dyDescent="0.2">
      <c r="B133" s="370" t="s">
        <v>677</v>
      </c>
      <c r="C133" s="659">
        <v>604.5</v>
      </c>
      <c r="D133" s="464">
        <v>57</v>
      </c>
      <c r="E133" s="464">
        <v>630</v>
      </c>
      <c r="F133" s="477">
        <v>19.89</v>
      </c>
    </row>
    <row r="134" spans="2:6" ht="10.5" customHeight="1" x14ac:dyDescent="0.2">
      <c r="B134" s="370" t="s">
        <v>678</v>
      </c>
      <c r="C134" s="659">
        <v>595.5</v>
      </c>
      <c r="D134" s="464">
        <v>78</v>
      </c>
      <c r="E134" s="464">
        <v>651</v>
      </c>
      <c r="F134" s="477">
        <v>20.079999999999998</v>
      </c>
    </row>
    <row r="135" spans="2:6" ht="10.5" customHeight="1" x14ac:dyDescent="0.2">
      <c r="B135" s="370" t="s">
        <v>679</v>
      </c>
      <c r="C135" s="659">
        <v>545.20000000000005</v>
      </c>
      <c r="D135" s="464">
        <v>89</v>
      </c>
      <c r="E135" s="464">
        <v>609</v>
      </c>
      <c r="F135" s="477">
        <v>18.399999999999999</v>
      </c>
    </row>
    <row r="136" spans="2:6" ht="10.5" customHeight="1" x14ac:dyDescent="0.2">
      <c r="B136" s="370" t="s">
        <v>680</v>
      </c>
      <c r="C136" s="659">
        <v>542.9</v>
      </c>
      <c r="D136" s="464">
        <v>92</v>
      </c>
      <c r="E136" s="464">
        <v>609</v>
      </c>
      <c r="F136" s="477">
        <v>17.98</v>
      </c>
    </row>
    <row r="137" spans="2:6" ht="10.5" customHeight="1" x14ac:dyDescent="0.2">
      <c r="B137" s="370" t="s">
        <v>681</v>
      </c>
      <c r="C137" s="659">
        <v>610.29999999999995</v>
      </c>
      <c r="D137" s="464">
        <v>83</v>
      </c>
      <c r="E137" s="464">
        <v>668</v>
      </c>
      <c r="F137" s="477">
        <v>19.3</v>
      </c>
    </row>
    <row r="138" spans="2:6" ht="10.5" customHeight="1" x14ac:dyDescent="0.2">
      <c r="B138" s="370"/>
      <c r="C138" s="659"/>
      <c r="D138" s="464"/>
      <c r="E138" s="464"/>
      <c r="F138" s="477"/>
    </row>
    <row r="139" spans="2:6" ht="10.5" customHeight="1" x14ac:dyDescent="0.2">
      <c r="B139" s="370" t="s">
        <v>682</v>
      </c>
      <c r="C139" s="659">
        <v>664.9</v>
      </c>
      <c r="D139" s="464">
        <v>68</v>
      </c>
      <c r="E139" s="464">
        <v>714</v>
      </c>
      <c r="F139" s="477">
        <v>20.16</v>
      </c>
    </row>
    <row r="140" spans="2:6" ht="10.5" customHeight="1" x14ac:dyDescent="0.2">
      <c r="B140" s="370" t="s">
        <v>683</v>
      </c>
      <c r="C140" s="659">
        <v>703.5</v>
      </c>
      <c r="D140" s="464">
        <v>60</v>
      </c>
      <c r="E140" s="464">
        <v>741</v>
      </c>
      <c r="F140" s="477">
        <v>20.47</v>
      </c>
    </row>
    <row r="141" spans="2:6" ht="10.5" customHeight="1" x14ac:dyDescent="0.2">
      <c r="B141" s="370" t="s">
        <v>397</v>
      </c>
      <c r="C141" s="659">
        <v>694</v>
      </c>
      <c r="D141" s="464">
        <v>69</v>
      </c>
      <c r="E141" s="464">
        <v>718</v>
      </c>
      <c r="F141" s="477">
        <v>19.399999999999999</v>
      </c>
    </row>
    <row r="142" spans="2:6" ht="10.5" customHeight="1" x14ac:dyDescent="0.2">
      <c r="B142" s="370" t="s">
        <v>398</v>
      </c>
      <c r="C142" s="659">
        <v>611.20000000000005</v>
      </c>
      <c r="D142" s="464">
        <v>70</v>
      </c>
      <c r="E142" s="464">
        <v>663</v>
      </c>
      <c r="F142" s="477">
        <v>17.53</v>
      </c>
    </row>
    <row r="143" spans="2:6" ht="10.5" customHeight="1" x14ac:dyDescent="0.2">
      <c r="B143" s="370" t="s">
        <v>399</v>
      </c>
      <c r="C143" s="659">
        <v>507.5</v>
      </c>
      <c r="D143" s="464">
        <v>82</v>
      </c>
      <c r="E143" s="464">
        <v>587</v>
      </c>
      <c r="F143" s="477">
        <v>15.19</v>
      </c>
    </row>
    <row r="144" spans="2:6" ht="10.5" customHeight="1" x14ac:dyDescent="0.2">
      <c r="B144" s="370"/>
      <c r="C144" s="659"/>
      <c r="D144" s="464"/>
      <c r="E144" s="464"/>
      <c r="F144" s="477"/>
    </row>
    <row r="145" spans="2:8" ht="10.5" customHeight="1" x14ac:dyDescent="0.2">
      <c r="B145" s="370" t="s">
        <v>280</v>
      </c>
      <c r="C145" s="659">
        <v>507</v>
      </c>
      <c r="D145" s="464">
        <v>108</v>
      </c>
      <c r="E145" s="464">
        <v>591</v>
      </c>
      <c r="F145" s="477">
        <v>14.98</v>
      </c>
    </row>
    <row r="146" spans="2:8" ht="10.5" customHeight="1" x14ac:dyDescent="0.2">
      <c r="B146" s="370" t="s">
        <v>281</v>
      </c>
      <c r="C146" s="659">
        <v>502.4</v>
      </c>
      <c r="D146" s="464">
        <v>91</v>
      </c>
      <c r="E146" s="464">
        <v>573</v>
      </c>
      <c r="F146" s="477">
        <v>14.13</v>
      </c>
      <c r="G146" s="56"/>
    </row>
    <row r="147" spans="2:8" ht="10.5" customHeight="1" x14ac:dyDescent="0.2">
      <c r="B147" s="370" t="s">
        <v>282</v>
      </c>
      <c r="C147" s="659">
        <v>496.3</v>
      </c>
      <c r="D147" s="464">
        <v>88</v>
      </c>
      <c r="E147" s="464">
        <v>560</v>
      </c>
      <c r="F147" s="477">
        <v>13.59</v>
      </c>
    </row>
    <row r="148" spans="2:8" ht="10.5" customHeight="1" x14ac:dyDescent="0.2">
      <c r="B148" s="370" t="s">
        <v>283</v>
      </c>
      <c r="C148" s="659">
        <v>511.7</v>
      </c>
      <c r="D148" s="464">
        <v>67</v>
      </c>
      <c r="E148" s="464">
        <v>559</v>
      </c>
      <c r="F148" s="477">
        <v>13.28</v>
      </c>
    </row>
    <row r="149" spans="2:8" ht="10.5" customHeight="1" x14ac:dyDescent="0.2">
      <c r="B149" s="370" t="s">
        <v>239</v>
      </c>
      <c r="C149" s="659">
        <v>624.6</v>
      </c>
      <c r="D149" s="464">
        <v>56</v>
      </c>
      <c r="E149" s="464">
        <v>671</v>
      </c>
      <c r="F149" s="477">
        <v>15.58</v>
      </c>
    </row>
    <row r="150" spans="2:8" ht="10.5" customHeight="1" x14ac:dyDescent="0.2">
      <c r="B150" s="370"/>
      <c r="C150" s="659"/>
      <c r="D150" s="464"/>
      <c r="E150" s="464"/>
      <c r="F150" s="477"/>
    </row>
    <row r="151" spans="2:8" ht="10.5" customHeight="1" x14ac:dyDescent="0.2">
      <c r="B151" s="370" t="s">
        <v>284</v>
      </c>
      <c r="C151" s="659">
        <v>524.29999999999995</v>
      </c>
      <c r="D151" s="464">
        <v>42</v>
      </c>
      <c r="E151" s="464">
        <v>554</v>
      </c>
      <c r="F151" s="477">
        <v>12.69</v>
      </c>
    </row>
    <row r="152" spans="2:8" ht="10.5" customHeight="1" x14ac:dyDescent="0.2">
      <c r="B152" s="370" t="s">
        <v>285</v>
      </c>
      <c r="C152" s="659">
        <v>573.4</v>
      </c>
      <c r="D152" s="464">
        <v>45</v>
      </c>
      <c r="E152" s="464">
        <v>602</v>
      </c>
      <c r="F152" s="477">
        <v>13.51</v>
      </c>
    </row>
    <row r="153" spans="2:8" ht="10.5" customHeight="1" x14ac:dyDescent="0.2">
      <c r="B153" s="370" t="s">
        <v>238</v>
      </c>
      <c r="C153" s="659">
        <v>609.70000000000005</v>
      </c>
      <c r="D153" s="464">
        <v>48</v>
      </c>
      <c r="E153" s="464">
        <v>643</v>
      </c>
      <c r="F153" s="477">
        <v>14.15</v>
      </c>
    </row>
    <row r="154" spans="2:8" ht="10.5" customHeight="1" x14ac:dyDescent="0.2">
      <c r="B154" s="370" t="s">
        <v>638</v>
      </c>
      <c r="C154" s="659">
        <v>631.70000000000005</v>
      </c>
      <c r="D154" s="464">
        <v>56</v>
      </c>
      <c r="E154" s="464">
        <v>675</v>
      </c>
      <c r="F154" s="477">
        <v>14.53</v>
      </c>
      <c r="G154" s="89"/>
      <c r="H154" s="89"/>
    </row>
    <row r="155" spans="2:8" ht="10.5" customHeight="1" x14ac:dyDescent="0.2">
      <c r="B155" s="370" t="s">
        <v>666</v>
      </c>
      <c r="C155" s="657">
        <v>672.3</v>
      </c>
      <c r="D155" s="466">
        <v>62</v>
      </c>
      <c r="E155" s="466">
        <v>723</v>
      </c>
      <c r="F155" s="479">
        <v>15.52</v>
      </c>
      <c r="G155" s="89"/>
      <c r="H155" s="89"/>
    </row>
    <row r="156" spans="2:8" ht="10.5" customHeight="1" x14ac:dyDescent="0.2">
      <c r="B156" s="370"/>
      <c r="C156" s="657"/>
      <c r="D156" s="466"/>
      <c r="E156" s="466"/>
      <c r="F156" s="479"/>
      <c r="G156" s="89"/>
      <c r="H156" s="89"/>
    </row>
    <row r="157" spans="2:8" ht="10.5" customHeight="1" x14ac:dyDescent="0.2">
      <c r="B157" s="370" t="s">
        <v>444</v>
      </c>
      <c r="C157" s="657">
        <v>808.1</v>
      </c>
      <c r="D157" s="466">
        <v>35</v>
      </c>
      <c r="E157" s="466">
        <v>825</v>
      </c>
      <c r="F157" s="479">
        <v>17.579999999999998</v>
      </c>
      <c r="G157" s="89"/>
      <c r="H157" s="89"/>
    </row>
    <row r="158" spans="2:8" ht="10.5" customHeight="1" x14ac:dyDescent="0.2">
      <c r="B158" s="370" t="s">
        <v>332</v>
      </c>
      <c r="C158" s="657">
        <v>861.4</v>
      </c>
      <c r="D158" s="466">
        <v>33</v>
      </c>
      <c r="E158" s="466">
        <v>865</v>
      </c>
      <c r="F158" s="479">
        <v>18.25</v>
      </c>
      <c r="G158" s="89"/>
      <c r="H158" s="89"/>
    </row>
    <row r="159" spans="2:8" ht="10.5" customHeight="1" x14ac:dyDescent="0.2">
      <c r="B159" s="370" t="s">
        <v>716</v>
      </c>
      <c r="C159" s="657">
        <v>770.2</v>
      </c>
      <c r="D159" s="466">
        <v>27</v>
      </c>
      <c r="E159" s="466">
        <v>767</v>
      </c>
      <c r="F159" s="479">
        <v>16.04</v>
      </c>
      <c r="G159" s="89"/>
      <c r="H159" s="89"/>
    </row>
    <row r="160" spans="2:8" ht="10.5" customHeight="1" x14ac:dyDescent="0.2">
      <c r="B160" s="280">
        <v>39692</v>
      </c>
      <c r="C160" s="657">
        <v>796.7</v>
      </c>
      <c r="D160" s="466">
        <v>23</v>
      </c>
      <c r="E160" s="466">
        <v>784</v>
      </c>
      <c r="F160" s="479">
        <v>16.09</v>
      </c>
      <c r="G160" s="89"/>
      <c r="H160" s="89"/>
    </row>
    <row r="161" spans="2:8" ht="10.5" customHeight="1" x14ac:dyDescent="0.2">
      <c r="B161" s="280">
        <v>40087</v>
      </c>
      <c r="C161" s="657">
        <v>885.8</v>
      </c>
      <c r="D161" s="466">
        <v>23</v>
      </c>
      <c r="E161" s="466">
        <v>880</v>
      </c>
      <c r="F161" s="479">
        <v>17.84</v>
      </c>
      <c r="G161" s="89"/>
      <c r="H161" s="89"/>
    </row>
    <row r="162" spans="2:8" ht="10.5" customHeight="1" x14ac:dyDescent="0.2">
      <c r="B162" s="280"/>
      <c r="C162" s="657"/>
      <c r="D162" s="466"/>
      <c r="E162" s="466"/>
      <c r="F162" s="479"/>
      <c r="G162" s="89"/>
      <c r="H162" s="89"/>
    </row>
    <row r="163" spans="2:8" ht="10.5" customHeight="1" x14ac:dyDescent="0.2">
      <c r="B163" s="280">
        <v>40483</v>
      </c>
      <c r="C163" s="657">
        <v>869.5</v>
      </c>
      <c r="D163" s="466">
        <v>22</v>
      </c>
      <c r="E163" s="466">
        <v>879</v>
      </c>
      <c r="F163" s="479">
        <v>17.59</v>
      </c>
      <c r="G163" s="89"/>
      <c r="H163" s="89"/>
    </row>
    <row r="164" spans="2:8" ht="10.5" customHeight="1" x14ac:dyDescent="0.2">
      <c r="B164" s="280">
        <v>40878</v>
      </c>
      <c r="C164" s="657">
        <v>852.1</v>
      </c>
      <c r="D164" s="466">
        <v>25</v>
      </c>
      <c r="E164" s="466">
        <v>865</v>
      </c>
      <c r="F164" s="479">
        <v>16.71</v>
      </c>
      <c r="G164" s="89"/>
      <c r="H164" s="89"/>
    </row>
    <row r="165" spans="2:8" ht="10.5" customHeight="1" x14ac:dyDescent="0.2">
      <c r="B165" s="280" t="s">
        <v>1153</v>
      </c>
      <c r="C165" s="657">
        <v>904.5</v>
      </c>
      <c r="D165" s="466">
        <v>19</v>
      </c>
      <c r="E165" s="466">
        <v>910</v>
      </c>
      <c r="F165" s="479">
        <v>17.39</v>
      </c>
      <c r="G165" s="89"/>
      <c r="H165" s="89"/>
    </row>
    <row r="166" spans="2:8" ht="10.5" customHeight="1" x14ac:dyDescent="0.2">
      <c r="B166" s="280" t="s">
        <v>1189</v>
      </c>
      <c r="C166" s="657">
        <v>982.6</v>
      </c>
      <c r="D166" s="466">
        <v>20</v>
      </c>
      <c r="E166" s="466">
        <v>981</v>
      </c>
      <c r="F166" s="479">
        <v>18.510000000000002</v>
      </c>
      <c r="G166" s="89"/>
      <c r="H166" s="89"/>
    </row>
    <row r="167" spans="2:8" ht="10.5" customHeight="1" x14ac:dyDescent="0.2">
      <c r="B167" s="280" t="s">
        <v>1190</v>
      </c>
      <c r="C167" s="657">
        <v>1037.9000000000001</v>
      </c>
      <c r="D167" s="466">
        <v>19</v>
      </c>
      <c r="E167" s="466">
        <v>1023</v>
      </c>
      <c r="F167" s="479">
        <v>18.95</v>
      </c>
      <c r="G167" s="89"/>
      <c r="H167" s="89"/>
    </row>
    <row r="168" spans="2:8" ht="10.5" customHeight="1" x14ac:dyDescent="0.2">
      <c r="B168" s="280"/>
      <c r="C168" s="657"/>
      <c r="D168" s="466"/>
      <c r="E168" s="466"/>
      <c r="F168" s="479"/>
      <c r="G168" s="89"/>
      <c r="H168" s="89"/>
    </row>
    <row r="169" spans="2:8" ht="10.5" customHeight="1" x14ac:dyDescent="0.2">
      <c r="B169" s="280" t="s">
        <v>1230</v>
      </c>
      <c r="C169" s="657">
        <v>1090.9000000000001</v>
      </c>
      <c r="D169" s="466">
        <v>22</v>
      </c>
      <c r="E169" s="466">
        <v>1072</v>
      </c>
      <c r="F169" s="479">
        <v>19.510000000000002</v>
      </c>
      <c r="G169" s="89"/>
      <c r="H169" s="89"/>
    </row>
    <row r="170" spans="2:8" ht="10.5" customHeight="1" x14ac:dyDescent="0.2">
      <c r="B170" s="280" t="s">
        <v>1250</v>
      </c>
      <c r="C170" s="557">
        <v>1046.3</v>
      </c>
      <c r="D170" s="466">
        <v>19</v>
      </c>
      <c r="E170" s="466">
        <v>1028</v>
      </c>
      <c r="F170" s="479">
        <v>18.39</v>
      </c>
      <c r="G170" s="89"/>
      <c r="H170" s="89"/>
    </row>
    <row r="171" spans="2:8" ht="10.5" customHeight="1" x14ac:dyDescent="0.2">
      <c r="B171" s="455" t="s">
        <v>1305</v>
      </c>
      <c r="C171" s="657">
        <v>1026.8</v>
      </c>
      <c r="D171" s="466">
        <v>23</v>
      </c>
      <c r="E171" s="466">
        <v>1018</v>
      </c>
      <c r="F171" s="479">
        <v>18.02</v>
      </c>
      <c r="G171" s="89"/>
      <c r="H171" s="89"/>
    </row>
    <row r="172" spans="2:8" ht="10.5" customHeight="1" x14ac:dyDescent="0.2">
      <c r="B172" s="455" t="s">
        <v>1332</v>
      </c>
      <c r="C172" s="657">
        <v>1001.1</v>
      </c>
      <c r="D172" s="466">
        <v>24</v>
      </c>
      <c r="E172" s="466">
        <v>995</v>
      </c>
      <c r="F172" s="479">
        <v>17.239999999999998</v>
      </c>
      <c r="G172" s="89"/>
      <c r="H172" s="89"/>
    </row>
    <row r="173" spans="2:8" ht="10.5" customHeight="1" x14ac:dyDescent="0.2">
      <c r="B173" s="456" t="s">
        <v>1423</v>
      </c>
      <c r="C173" s="658">
        <v>1081.9000000000001</v>
      </c>
      <c r="D173" s="484">
        <v>20</v>
      </c>
      <c r="E173" s="484">
        <v>1065</v>
      </c>
      <c r="F173" s="487">
        <v>18.12</v>
      </c>
      <c r="G173" s="89"/>
      <c r="H173" s="89"/>
    </row>
    <row r="174" spans="2:8" ht="10.5" customHeight="1" x14ac:dyDescent="0.2">
      <c r="B174" s="95"/>
      <c r="C174" s="96"/>
      <c r="D174" s="96"/>
      <c r="E174" s="96"/>
      <c r="F174" s="96"/>
      <c r="G174" s="89"/>
      <c r="H174" s="89"/>
    </row>
    <row r="175" spans="2:8" ht="10.5" customHeight="1" x14ac:dyDescent="0.2">
      <c r="B175" s="95"/>
      <c r="C175" s="96"/>
      <c r="D175" s="96"/>
      <c r="E175" s="96"/>
      <c r="F175" s="96"/>
      <c r="G175" s="89"/>
      <c r="H175" s="89"/>
    </row>
    <row r="176" spans="2:8" ht="10.5" customHeight="1" x14ac:dyDescent="0.2">
      <c r="B176" s="95"/>
      <c r="C176" s="96"/>
      <c r="D176" s="78"/>
      <c r="E176" s="78"/>
      <c r="F176" s="97"/>
      <c r="G176" s="89"/>
      <c r="H176" s="89"/>
    </row>
    <row r="177" spans="2:15" ht="10.5" customHeight="1" x14ac:dyDescent="0.2">
      <c r="B177" s="95"/>
      <c r="C177" s="96"/>
      <c r="D177" s="78"/>
      <c r="E177" s="78"/>
      <c r="F177" s="97"/>
      <c r="G177" s="89"/>
      <c r="H177" s="89"/>
    </row>
    <row r="178" spans="2:15" ht="10.5" customHeight="1" x14ac:dyDescent="0.2">
      <c r="B178" s="95"/>
      <c r="C178" s="96"/>
      <c r="D178" s="78"/>
      <c r="E178" s="78"/>
      <c r="F178" s="97"/>
      <c r="G178" s="89"/>
      <c r="H178" s="89"/>
    </row>
    <row r="179" spans="2:15" ht="10.5" customHeight="1" x14ac:dyDescent="0.2">
      <c r="B179" s="95"/>
      <c r="C179" s="96"/>
      <c r="D179" s="78"/>
      <c r="E179" s="78"/>
      <c r="F179" s="97"/>
      <c r="G179" s="89"/>
      <c r="H179" s="89"/>
    </row>
    <row r="180" spans="2:15" ht="10.5" customHeight="1" x14ac:dyDescent="0.2">
      <c r="B180" s="95"/>
      <c r="C180" s="96"/>
      <c r="D180" s="78"/>
      <c r="E180" s="78"/>
      <c r="F180" s="97"/>
      <c r="G180" s="89"/>
      <c r="H180" s="89"/>
    </row>
    <row r="181" spans="2:15" ht="10.5" customHeight="1" x14ac:dyDescent="0.2">
      <c r="B181" s="95"/>
      <c r="C181" s="96"/>
      <c r="D181" s="78"/>
      <c r="E181" s="78"/>
      <c r="F181" s="97"/>
      <c r="G181" s="89"/>
      <c r="H181" s="89"/>
    </row>
    <row r="182" spans="2:15" ht="10.5" customHeight="1" x14ac:dyDescent="0.2">
      <c r="B182" s="95"/>
      <c r="C182" s="96"/>
      <c r="D182" s="78"/>
      <c r="E182" s="78"/>
      <c r="F182" s="97"/>
      <c r="G182" s="89"/>
      <c r="H182" s="89"/>
    </row>
    <row r="183" spans="2:15" ht="10.5" customHeight="1" x14ac:dyDescent="0.2">
      <c r="B183" s="95"/>
      <c r="C183" s="96"/>
      <c r="D183" s="78"/>
      <c r="E183" s="78"/>
      <c r="F183" s="97"/>
      <c r="G183" s="89"/>
      <c r="H183" s="89"/>
    </row>
    <row r="184" spans="2:15" ht="10.5" customHeight="1" x14ac:dyDescent="0.2">
      <c r="B184" s="95"/>
      <c r="C184" s="96"/>
      <c r="D184" s="78"/>
      <c r="E184" s="78"/>
      <c r="F184" s="97"/>
      <c r="G184" s="89"/>
      <c r="H184" s="89"/>
    </row>
    <row r="185" spans="2:15" ht="10.5" customHeight="1" x14ac:dyDescent="0.2">
      <c r="B185" s="95"/>
      <c r="C185" s="96"/>
      <c r="D185" s="78"/>
      <c r="E185" s="78"/>
      <c r="F185" s="97"/>
      <c r="G185" s="89"/>
      <c r="H185" s="89"/>
    </row>
    <row r="186" spans="2:15" ht="10.5" customHeight="1" x14ac:dyDescent="0.2">
      <c r="B186" s="47"/>
      <c r="G186" s="144">
        <v>60</v>
      </c>
      <c r="J186" s="46" t="s">
        <v>423</v>
      </c>
    </row>
    <row r="187" spans="2:15" ht="10.5" customHeight="1" x14ac:dyDescent="0.2"/>
    <row r="188" spans="2:15" ht="11.45" customHeight="1" x14ac:dyDescent="0.2">
      <c r="B188" s="59" t="s">
        <v>1763</v>
      </c>
    </row>
    <row r="189" spans="2:15" ht="11.45" customHeight="1" x14ac:dyDescent="0.2">
      <c r="B189" s="1763" t="s">
        <v>462</v>
      </c>
      <c r="C189" s="1787" t="s">
        <v>941</v>
      </c>
      <c r="D189" s="1788"/>
      <c r="E189" s="1788"/>
      <c r="F189" s="1788"/>
      <c r="G189" s="1788"/>
      <c r="H189" s="1788"/>
      <c r="I189" s="1789"/>
      <c r="J189" s="1787" t="s">
        <v>942</v>
      </c>
      <c r="K189" s="1788"/>
      <c r="L189" s="1788"/>
      <c r="M189" s="1789"/>
      <c r="N189" s="1696" t="s">
        <v>520</v>
      </c>
    </row>
    <row r="190" spans="2:15" ht="11.45" customHeight="1" x14ac:dyDescent="0.2">
      <c r="B190" s="1781"/>
      <c r="C190" s="1756" t="s">
        <v>521</v>
      </c>
      <c r="D190" s="1787" t="s">
        <v>522</v>
      </c>
      <c r="E190" s="1789"/>
      <c r="F190" s="1787" t="s">
        <v>523</v>
      </c>
      <c r="G190" s="1789"/>
      <c r="H190" s="1787" t="s">
        <v>524</v>
      </c>
      <c r="I190" s="1789"/>
      <c r="J190" s="1787" t="s">
        <v>522</v>
      </c>
      <c r="K190" s="1789"/>
      <c r="L190" s="1787" t="s">
        <v>523</v>
      </c>
      <c r="M190" s="1789"/>
      <c r="N190" s="2000"/>
    </row>
    <row r="191" spans="2:15" ht="22.5" customHeight="1" x14ac:dyDescent="0.2">
      <c r="B191" s="1781"/>
      <c r="C191" s="1757"/>
      <c r="D191" s="260" t="s">
        <v>525</v>
      </c>
      <c r="E191" s="260" t="s">
        <v>526</v>
      </c>
      <c r="F191" s="260" t="s">
        <v>525</v>
      </c>
      <c r="G191" s="260" t="s">
        <v>526</v>
      </c>
      <c r="H191" s="260" t="s">
        <v>525</v>
      </c>
      <c r="I191" s="260" t="s">
        <v>526</v>
      </c>
      <c r="J191" s="260" t="s">
        <v>525</v>
      </c>
      <c r="K191" s="260" t="s">
        <v>526</v>
      </c>
      <c r="L191" s="260" t="s">
        <v>525</v>
      </c>
      <c r="M191" s="260" t="s">
        <v>526</v>
      </c>
      <c r="N191" s="260" t="s">
        <v>1031</v>
      </c>
    </row>
    <row r="192" spans="2:15" ht="12.75" customHeight="1" x14ac:dyDescent="0.2">
      <c r="B192" s="1764"/>
      <c r="C192" s="1753" t="s">
        <v>1092</v>
      </c>
      <c r="D192" s="1954"/>
      <c r="E192" s="1954"/>
      <c r="F192" s="1954"/>
      <c r="G192" s="1954"/>
      <c r="H192" s="1954"/>
      <c r="I192" s="1954"/>
      <c r="J192" s="1954"/>
      <c r="K192" s="1954"/>
      <c r="L192" s="1954"/>
      <c r="M192" s="1954"/>
      <c r="N192" s="1954"/>
      <c r="O192" s="109"/>
    </row>
    <row r="193" spans="2:14" ht="10.5" customHeight="1" x14ac:dyDescent="0.2">
      <c r="B193" s="278" t="s">
        <v>682</v>
      </c>
      <c r="C193" s="464">
        <v>7159</v>
      </c>
      <c r="D193" s="464">
        <v>8223</v>
      </c>
      <c r="E193" s="464">
        <v>36028</v>
      </c>
      <c r="F193" s="464">
        <v>2996</v>
      </c>
      <c r="G193" s="464">
        <v>98</v>
      </c>
      <c r="H193" s="464">
        <v>446</v>
      </c>
      <c r="I193" s="464" t="s">
        <v>319</v>
      </c>
      <c r="J193" s="464">
        <v>129</v>
      </c>
      <c r="K193" s="464" t="s">
        <v>319</v>
      </c>
      <c r="L193" s="464">
        <v>74</v>
      </c>
      <c r="M193" s="464" t="s">
        <v>319</v>
      </c>
      <c r="N193" s="464">
        <v>24627</v>
      </c>
    </row>
    <row r="194" spans="2:14" ht="10.5" customHeight="1" x14ac:dyDescent="0.2">
      <c r="B194" s="278" t="s">
        <v>683</v>
      </c>
      <c r="C194" s="464">
        <v>7848</v>
      </c>
      <c r="D194" s="464">
        <v>3956</v>
      </c>
      <c r="E194" s="464">
        <v>47687</v>
      </c>
      <c r="F194" s="464">
        <v>2024</v>
      </c>
      <c r="G194" s="464">
        <v>4</v>
      </c>
      <c r="H194" s="464">
        <v>232</v>
      </c>
      <c r="I194" s="464" t="s">
        <v>319</v>
      </c>
      <c r="J194" s="464">
        <v>154</v>
      </c>
      <c r="K194" s="464" t="s">
        <v>319</v>
      </c>
      <c r="L194" s="464">
        <v>47</v>
      </c>
      <c r="M194" s="464" t="s">
        <v>319</v>
      </c>
      <c r="N194" s="464">
        <v>19572</v>
      </c>
    </row>
    <row r="195" spans="2:14" ht="10.5" customHeight="1" x14ac:dyDescent="0.2">
      <c r="B195" s="278" t="s">
        <v>397</v>
      </c>
      <c r="C195" s="464">
        <v>8112</v>
      </c>
      <c r="D195" s="464">
        <v>4821</v>
      </c>
      <c r="E195" s="464">
        <v>41587</v>
      </c>
      <c r="F195" s="464">
        <v>1700</v>
      </c>
      <c r="G195" s="464">
        <v>1</v>
      </c>
      <c r="H195" s="464">
        <v>221</v>
      </c>
      <c r="I195" s="464">
        <v>1</v>
      </c>
      <c r="J195" s="464">
        <v>116</v>
      </c>
      <c r="K195" s="464" t="s">
        <v>319</v>
      </c>
      <c r="L195" s="464">
        <v>49</v>
      </c>
      <c r="M195" s="464" t="s">
        <v>319</v>
      </c>
      <c r="N195" s="464">
        <v>19890</v>
      </c>
    </row>
    <row r="196" spans="2:14" ht="10.5" customHeight="1" x14ac:dyDescent="0.2">
      <c r="B196" s="278" t="s">
        <v>398</v>
      </c>
      <c r="C196" s="464">
        <v>14358</v>
      </c>
      <c r="D196" s="464">
        <v>5358</v>
      </c>
      <c r="E196" s="464">
        <v>36521</v>
      </c>
      <c r="F196" s="464">
        <v>1900</v>
      </c>
      <c r="G196" s="464">
        <v>556</v>
      </c>
      <c r="H196" s="464">
        <v>327</v>
      </c>
      <c r="I196" s="464">
        <v>1</v>
      </c>
      <c r="J196" s="464">
        <v>117</v>
      </c>
      <c r="K196" s="464" t="s">
        <v>319</v>
      </c>
      <c r="L196" s="464">
        <v>33</v>
      </c>
      <c r="M196" s="464" t="s">
        <v>319</v>
      </c>
      <c r="N196" s="464">
        <v>24172</v>
      </c>
    </row>
    <row r="197" spans="2:14" ht="10.5" customHeight="1" x14ac:dyDescent="0.2">
      <c r="B197" s="278" t="s">
        <v>399</v>
      </c>
      <c r="C197" s="464">
        <v>18974</v>
      </c>
      <c r="D197" s="464">
        <v>3270</v>
      </c>
      <c r="E197" s="464">
        <v>26599</v>
      </c>
      <c r="F197" s="464">
        <v>1684</v>
      </c>
      <c r="G197" s="464" t="s">
        <v>319</v>
      </c>
      <c r="H197" s="464">
        <v>615</v>
      </c>
      <c r="I197" s="464" t="s">
        <v>319</v>
      </c>
      <c r="J197" s="464">
        <v>70</v>
      </c>
      <c r="K197" s="464" t="s">
        <v>319</v>
      </c>
      <c r="L197" s="464">
        <v>17</v>
      </c>
      <c r="M197" s="464">
        <v>1</v>
      </c>
      <c r="N197" s="464">
        <v>15575</v>
      </c>
    </row>
    <row r="198" spans="2:14" ht="10.5" customHeight="1" x14ac:dyDescent="0.2">
      <c r="B198" s="278"/>
      <c r="C198" s="464"/>
      <c r="D198" s="464"/>
      <c r="E198" s="464"/>
      <c r="F198" s="464"/>
      <c r="G198" s="464"/>
      <c r="H198" s="464"/>
      <c r="I198" s="464"/>
      <c r="J198" s="464"/>
      <c r="K198" s="464"/>
      <c r="L198" s="464"/>
      <c r="M198" s="464"/>
      <c r="N198" s="464"/>
    </row>
    <row r="199" spans="2:14" ht="10.5" customHeight="1" x14ac:dyDescent="0.2">
      <c r="B199" s="278" t="s">
        <v>280</v>
      </c>
      <c r="C199" s="464">
        <v>14732</v>
      </c>
      <c r="D199" s="464">
        <v>5385</v>
      </c>
      <c r="E199" s="464">
        <v>28951</v>
      </c>
      <c r="F199" s="464">
        <v>1746</v>
      </c>
      <c r="G199" s="464" t="s">
        <v>319</v>
      </c>
      <c r="H199" s="464">
        <v>506</v>
      </c>
      <c r="I199" s="464" t="s">
        <v>319</v>
      </c>
      <c r="J199" s="464">
        <v>47</v>
      </c>
      <c r="K199" s="464" t="s">
        <v>319</v>
      </c>
      <c r="L199" s="464">
        <v>13</v>
      </c>
      <c r="M199" s="464" t="s">
        <v>319</v>
      </c>
      <c r="N199" s="464">
        <v>15358</v>
      </c>
    </row>
    <row r="200" spans="2:14" ht="10.5" customHeight="1" x14ac:dyDescent="0.2">
      <c r="B200" s="278" t="s">
        <v>281</v>
      </c>
      <c r="C200" s="464">
        <v>7448</v>
      </c>
      <c r="D200" s="464">
        <v>6174</v>
      </c>
      <c r="E200" s="464">
        <v>21293</v>
      </c>
      <c r="F200" s="464">
        <v>1529</v>
      </c>
      <c r="G200" s="464">
        <v>11</v>
      </c>
      <c r="H200" s="464">
        <v>432</v>
      </c>
      <c r="I200" s="464" t="s">
        <v>319</v>
      </c>
      <c r="J200" s="464">
        <v>46</v>
      </c>
      <c r="K200" s="464" t="s">
        <v>319</v>
      </c>
      <c r="L200" s="464">
        <v>10</v>
      </c>
      <c r="M200" s="464" t="s">
        <v>319</v>
      </c>
      <c r="N200" s="464">
        <v>19717</v>
      </c>
    </row>
    <row r="201" spans="2:14" ht="10.5" customHeight="1" x14ac:dyDescent="0.2">
      <c r="B201" s="278" t="s">
        <v>282</v>
      </c>
      <c r="C201" s="464" t="s">
        <v>400</v>
      </c>
      <c r="D201" s="464" t="s">
        <v>400</v>
      </c>
      <c r="E201" s="464" t="s">
        <v>400</v>
      </c>
      <c r="F201" s="464" t="s">
        <v>400</v>
      </c>
      <c r="G201" s="464" t="s">
        <v>400</v>
      </c>
      <c r="H201" s="464" t="s">
        <v>400</v>
      </c>
      <c r="I201" s="464" t="s">
        <v>400</v>
      </c>
      <c r="J201" s="464" t="s">
        <v>400</v>
      </c>
      <c r="K201" s="464" t="s">
        <v>400</v>
      </c>
      <c r="L201" s="464" t="s">
        <v>400</v>
      </c>
      <c r="M201" s="464" t="s">
        <v>400</v>
      </c>
      <c r="N201" s="464">
        <v>20442</v>
      </c>
    </row>
    <row r="202" spans="2:14" ht="10.5" customHeight="1" x14ac:dyDescent="0.2">
      <c r="B202" s="278" t="s">
        <v>283</v>
      </c>
      <c r="C202" s="464" t="s">
        <v>400</v>
      </c>
      <c r="D202" s="464" t="s">
        <v>400</v>
      </c>
      <c r="E202" s="464" t="s">
        <v>400</v>
      </c>
      <c r="F202" s="464" t="s">
        <v>400</v>
      </c>
      <c r="G202" s="464" t="s">
        <v>400</v>
      </c>
      <c r="H202" s="464" t="s">
        <v>400</v>
      </c>
      <c r="I202" s="464" t="s">
        <v>400</v>
      </c>
      <c r="J202" s="464" t="s">
        <v>400</v>
      </c>
      <c r="K202" s="464" t="s">
        <v>400</v>
      </c>
      <c r="L202" s="464" t="s">
        <v>400</v>
      </c>
      <c r="M202" s="464" t="s">
        <v>400</v>
      </c>
      <c r="N202" s="464">
        <v>20554</v>
      </c>
    </row>
    <row r="203" spans="2:14" ht="10.5" customHeight="1" x14ac:dyDescent="0.2">
      <c r="B203" s="278" t="s">
        <v>239</v>
      </c>
      <c r="C203" s="464" t="s">
        <v>400</v>
      </c>
      <c r="D203" s="464" t="s">
        <v>400</v>
      </c>
      <c r="E203" s="464" t="s">
        <v>400</v>
      </c>
      <c r="F203" s="464" t="s">
        <v>400</v>
      </c>
      <c r="G203" s="464" t="s">
        <v>400</v>
      </c>
      <c r="H203" s="464" t="s">
        <v>400</v>
      </c>
      <c r="I203" s="464" t="s">
        <v>400</v>
      </c>
      <c r="J203" s="464" t="s">
        <v>400</v>
      </c>
      <c r="K203" s="464" t="s">
        <v>400</v>
      </c>
      <c r="L203" s="464" t="s">
        <v>400</v>
      </c>
      <c r="M203" s="464" t="s">
        <v>400</v>
      </c>
      <c r="N203" s="464">
        <v>11541</v>
      </c>
    </row>
    <row r="204" spans="2:14" ht="10.5" customHeight="1" x14ac:dyDescent="0.2">
      <c r="B204" s="278"/>
      <c r="C204" s="464"/>
      <c r="D204" s="464"/>
      <c r="E204" s="464"/>
      <c r="F204" s="464"/>
      <c r="G204" s="464"/>
      <c r="H204" s="464"/>
      <c r="I204" s="464"/>
      <c r="J204" s="464"/>
      <c r="K204" s="464"/>
      <c r="L204" s="464"/>
      <c r="M204" s="464"/>
      <c r="N204" s="464"/>
    </row>
    <row r="205" spans="2:14" ht="10.5" customHeight="1" x14ac:dyDescent="0.2">
      <c r="B205" s="278" t="s">
        <v>284</v>
      </c>
      <c r="C205" s="464" t="s">
        <v>400</v>
      </c>
      <c r="D205" s="464" t="s">
        <v>400</v>
      </c>
      <c r="E205" s="464" t="s">
        <v>400</v>
      </c>
      <c r="F205" s="464" t="s">
        <v>400</v>
      </c>
      <c r="G205" s="464" t="s">
        <v>400</v>
      </c>
      <c r="H205" s="464" t="s">
        <v>400</v>
      </c>
      <c r="I205" s="464" t="s">
        <v>400</v>
      </c>
      <c r="J205" s="464" t="s">
        <v>400</v>
      </c>
      <c r="K205" s="464" t="s">
        <v>400</v>
      </c>
      <c r="L205" s="464" t="s">
        <v>400</v>
      </c>
      <c r="M205" s="464" t="s">
        <v>400</v>
      </c>
      <c r="N205" s="464">
        <v>15343</v>
      </c>
    </row>
    <row r="206" spans="2:14" ht="10.5" customHeight="1" x14ac:dyDescent="0.2">
      <c r="B206" s="278" t="s">
        <v>285</v>
      </c>
      <c r="C206" s="464" t="s">
        <v>400</v>
      </c>
      <c r="D206" s="464" t="s">
        <v>400</v>
      </c>
      <c r="E206" s="464" t="s">
        <v>400</v>
      </c>
      <c r="F206" s="464" t="s">
        <v>400</v>
      </c>
      <c r="G206" s="464" t="s">
        <v>400</v>
      </c>
      <c r="H206" s="464" t="s">
        <v>400</v>
      </c>
      <c r="I206" s="464" t="s">
        <v>400</v>
      </c>
      <c r="J206" s="464" t="s">
        <v>400</v>
      </c>
      <c r="K206" s="464" t="s">
        <v>400</v>
      </c>
      <c r="L206" s="464" t="s">
        <v>400</v>
      </c>
      <c r="M206" s="464" t="s">
        <v>400</v>
      </c>
      <c r="N206" s="464">
        <v>14323</v>
      </c>
    </row>
    <row r="207" spans="2:14" ht="10.5" customHeight="1" x14ac:dyDescent="0.2">
      <c r="B207" s="534" t="s">
        <v>238</v>
      </c>
      <c r="C207" s="464" t="s">
        <v>400</v>
      </c>
      <c r="D207" s="464" t="s">
        <v>400</v>
      </c>
      <c r="E207" s="464" t="s">
        <v>400</v>
      </c>
      <c r="F207" s="464" t="s">
        <v>400</v>
      </c>
      <c r="G207" s="464" t="s">
        <v>400</v>
      </c>
      <c r="H207" s="464" t="s">
        <v>400</v>
      </c>
      <c r="I207" s="464" t="s">
        <v>400</v>
      </c>
      <c r="J207" s="464" t="s">
        <v>400</v>
      </c>
      <c r="K207" s="464" t="s">
        <v>400</v>
      </c>
      <c r="L207" s="464" t="s">
        <v>400</v>
      </c>
      <c r="M207" s="464" t="s">
        <v>400</v>
      </c>
      <c r="N207" s="464">
        <v>12174</v>
      </c>
    </row>
    <row r="208" spans="2:14" ht="10.5" customHeight="1" x14ac:dyDescent="0.2">
      <c r="B208" s="534" t="s">
        <v>638</v>
      </c>
      <c r="C208" s="466" t="s">
        <v>400</v>
      </c>
      <c r="D208" s="466" t="s">
        <v>400</v>
      </c>
      <c r="E208" s="466" t="s">
        <v>400</v>
      </c>
      <c r="F208" s="466" t="s">
        <v>400</v>
      </c>
      <c r="G208" s="466" t="s">
        <v>400</v>
      </c>
      <c r="H208" s="466" t="s">
        <v>400</v>
      </c>
      <c r="I208" s="466" t="s">
        <v>400</v>
      </c>
      <c r="J208" s="466" t="s">
        <v>400</v>
      </c>
      <c r="K208" s="466" t="s">
        <v>400</v>
      </c>
      <c r="L208" s="466" t="s">
        <v>400</v>
      </c>
      <c r="M208" s="466" t="s">
        <v>400</v>
      </c>
      <c r="N208" s="466">
        <v>18562</v>
      </c>
    </row>
    <row r="209" spans="2:14" ht="10.5" customHeight="1" x14ac:dyDescent="0.2">
      <c r="B209" s="534" t="s">
        <v>666</v>
      </c>
      <c r="C209" s="466" t="s">
        <v>400</v>
      </c>
      <c r="D209" s="466" t="s">
        <v>400</v>
      </c>
      <c r="E209" s="466" t="s">
        <v>400</v>
      </c>
      <c r="F209" s="466" t="s">
        <v>400</v>
      </c>
      <c r="G209" s="466" t="s">
        <v>400</v>
      </c>
      <c r="H209" s="466" t="s">
        <v>400</v>
      </c>
      <c r="I209" s="466" t="s">
        <v>400</v>
      </c>
      <c r="J209" s="466" t="s">
        <v>400</v>
      </c>
      <c r="K209" s="466" t="s">
        <v>400</v>
      </c>
      <c r="L209" s="466" t="s">
        <v>400</v>
      </c>
      <c r="M209" s="466" t="s">
        <v>400</v>
      </c>
      <c r="N209" s="466">
        <v>22163</v>
      </c>
    </row>
    <row r="210" spans="2:14" ht="10.5" customHeight="1" x14ac:dyDescent="0.2">
      <c r="B210" s="534"/>
      <c r="C210" s="466"/>
      <c r="D210" s="466"/>
      <c r="E210" s="466"/>
      <c r="F210" s="466"/>
      <c r="G210" s="466"/>
      <c r="H210" s="466"/>
      <c r="I210" s="466"/>
      <c r="J210" s="466"/>
      <c r="K210" s="466"/>
      <c r="L210" s="466"/>
      <c r="M210" s="466"/>
      <c r="N210" s="466"/>
    </row>
    <row r="211" spans="2:14" ht="10.5" customHeight="1" x14ac:dyDescent="0.2">
      <c r="B211" s="534" t="s">
        <v>444</v>
      </c>
      <c r="C211" s="466" t="s">
        <v>400</v>
      </c>
      <c r="D211" s="466" t="s">
        <v>400</v>
      </c>
      <c r="E211" s="466" t="s">
        <v>400</v>
      </c>
      <c r="F211" s="466" t="s">
        <v>400</v>
      </c>
      <c r="G211" s="466" t="s">
        <v>400</v>
      </c>
      <c r="H211" s="466" t="s">
        <v>400</v>
      </c>
      <c r="I211" s="466" t="s">
        <v>400</v>
      </c>
      <c r="J211" s="466" t="s">
        <v>400</v>
      </c>
      <c r="K211" s="466" t="s">
        <v>400</v>
      </c>
      <c r="L211" s="466" t="s">
        <v>400</v>
      </c>
      <c r="M211" s="466" t="s">
        <v>400</v>
      </c>
      <c r="N211" s="466">
        <v>19932</v>
      </c>
    </row>
    <row r="212" spans="2:14" ht="10.5" customHeight="1" x14ac:dyDescent="0.2">
      <c r="B212" s="534" t="s">
        <v>332</v>
      </c>
      <c r="C212" s="466" t="s">
        <v>400</v>
      </c>
      <c r="D212" s="466" t="s">
        <v>400</v>
      </c>
      <c r="E212" s="466" t="s">
        <v>400</v>
      </c>
      <c r="F212" s="466" t="s">
        <v>400</v>
      </c>
      <c r="G212" s="466" t="s">
        <v>400</v>
      </c>
      <c r="H212" s="466" t="s">
        <v>400</v>
      </c>
      <c r="I212" s="466" t="s">
        <v>400</v>
      </c>
      <c r="J212" s="466" t="s">
        <v>400</v>
      </c>
      <c r="K212" s="466" t="s">
        <v>400</v>
      </c>
      <c r="L212" s="466" t="s">
        <v>400</v>
      </c>
      <c r="M212" s="466" t="s">
        <v>400</v>
      </c>
      <c r="N212" s="466">
        <v>11429</v>
      </c>
    </row>
    <row r="213" spans="2:14" ht="10.5" customHeight="1" x14ac:dyDescent="0.2">
      <c r="B213" s="534" t="s">
        <v>716</v>
      </c>
      <c r="C213" s="466" t="s">
        <v>400</v>
      </c>
      <c r="D213" s="466" t="s">
        <v>400</v>
      </c>
      <c r="E213" s="466" t="s">
        <v>400</v>
      </c>
      <c r="F213" s="466" t="s">
        <v>400</v>
      </c>
      <c r="G213" s="466" t="s">
        <v>400</v>
      </c>
      <c r="H213" s="466" t="s">
        <v>400</v>
      </c>
      <c r="I213" s="466" t="s">
        <v>400</v>
      </c>
      <c r="J213" s="466" t="s">
        <v>400</v>
      </c>
      <c r="K213" s="466" t="s">
        <v>400</v>
      </c>
      <c r="L213" s="466" t="s">
        <v>400</v>
      </c>
      <c r="M213" s="466" t="s">
        <v>400</v>
      </c>
      <c r="N213" s="466">
        <v>11062</v>
      </c>
    </row>
    <row r="214" spans="2:14" ht="10.5" customHeight="1" x14ac:dyDescent="0.2">
      <c r="B214" s="280">
        <v>39692</v>
      </c>
      <c r="C214" s="466" t="s">
        <v>400</v>
      </c>
      <c r="D214" s="466" t="s">
        <v>400</v>
      </c>
      <c r="E214" s="466" t="s">
        <v>400</v>
      </c>
      <c r="F214" s="466" t="s">
        <v>400</v>
      </c>
      <c r="G214" s="466" t="s">
        <v>400</v>
      </c>
      <c r="H214" s="466" t="s">
        <v>400</v>
      </c>
      <c r="I214" s="466" t="s">
        <v>400</v>
      </c>
      <c r="J214" s="466" t="s">
        <v>400</v>
      </c>
      <c r="K214" s="466" t="s">
        <v>400</v>
      </c>
      <c r="L214" s="466" t="s">
        <v>400</v>
      </c>
      <c r="M214" s="466" t="s">
        <v>400</v>
      </c>
      <c r="N214" s="466">
        <v>16345</v>
      </c>
    </row>
    <row r="215" spans="2:14" ht="10.5" customHeight="1" x14ac:dyDescent="0.2">
      <c r="B215" s="455" t="s">
        <v>633</v>
      </c>
      <c r="C215" s="466" t="s">
        <v>400</v>
      </c>
      <c r="D215" s="466" t="s">
        <v>400</v>
      </c>
      <c r="E215" s="466" t="s">
        <v>400</v>
      </c>
      <c r="F215" s="466" t="s">
        <v>400</v>
      </c>
      <c r="G215" s="466" t="s">
        <v>400</v>
      </c>
      <c r="H215" s="466" t="s">
        <v>400</v>
      </c>
      <c r="I215" s="466" t="s">
        <v>400</v>
      </c>
      <c r="J215" s="466" t="s">
        <v>400</v>
      </c>
      <c r="K215" s="466" t="s">
        <v>400</v>
      </c>
      <c r="L215" s="466" t="s">
        <v>400</v>
      </c>
      <c r="M215" s="466" t="s">
        <v>400</v>
      </c>
      <c r="N215" s="466">
        <v>20655</v>
      </c>
    </row>
    <row r="216" spans="2:14" ht="10.5" customHeight="1" x14ac:dyDescent="0.2">
      <c r="B216" s="455"/>
      <c r="C216" s="466"/>
      <c r="D216" s="466"/>
      <c r="E216" s="466"/>
      <c r="F216" s="466"/>
      <c r="G216" s="466"/>
      <c r="H216" s="466"/>
      <c r="I216" s="466"/>
      <c r="J216" s="466"/>
      <c r="K216" s="466"/>
      <c r="L216" s="466"/>
      <c r="M216" s="466"/>
      <c r="N216" s="466"/>
    </row>
    <row r="217" spans="2:14" ht="10.5" customHeight="1" x14ac:dyDescent="0.2">
      <c r="B217" s="455" t="s">
        <v>290</v>
      </c>
      <c r="C217" s="466" t="s">
        <v>400</v>
      </c>
      <c r="D217" s="466" t="s">
        <v>400</v>
      </c>
      <c r="E217" s="466" t="s">
        <v>400</v>
      </c>
      <c r="F217" s="466" t="s">
        <v>400</v>
      </c>
      <c r="G217" s="466" t="s">
        <v>400</v>
      </c>
      <c r="H217" s="466" t="s">
        <v>400</v>
      </c>
      <c r="I217" s="466" t="s">
        <v>400</v>
      </c>
      <c r="J217" s="466" t="s">
        <v>400</v>
      </c>
      <c r="K217" s="466" t="s">
        <v>400</v>
      </c>
      <c r="L217" s="466" t="s">
        <v>400</v>
      </c>
      <c r="M217" s="466" t="s">
        <v>400</v>
      </c>
      <c r="N217" s="464">
        <v>17031</v>
      </c>
    </row>
    <row r="218" spans="2:14" ht="10.5" customHeight="1" x14ac:dyDescent="0.2">
      <c r="B218" s="455" t="s">
        <v>293</v>
      </c>
      <c r="C218" s="466" t="s">
        <v>400</v>
      </c>
      <c r="D218" s="466" t="s">
        <v>400</v>
      </c>
      <c r="E218" s="466" t="s">
        <v>400</v>
      </c>
      <c r="F218" s="466" t="s">
        <v>400</v>
      </c>
      <c r="G218" s="466" t="s">
        <v>400</v>
      </c>
      <c r="H218" s="466" t="s">
        <v>400</v>
      </c>
      <c r="I218" s="466" t="s">
        <v>400</v>
      </c>
      <c r="J218" s="466" t="s">
        <v>400</v>
      </c>
      <c r="K218" s="466" t="s">
        <v>400</v>
      </c>
      <c r="L218" s="466" t="s">
        <v>400</v>
      </c>
      <c r="M218" s="466" t="s">
        <v>400</v>
      </c>
      <c r="N218" s="464">
        <v>13507</v>
      </c>
    </row>
    <row r="219" spans="2:14" ht="10.5" customHeight="1" x14ac:dyDescent="0.2">
      <c r="B219" s="455" t="s">
        <v>1153</v>
      </c>
      <c r="C219" s="466" t="s">
        <v>400</v>
      </c>
      <c r="D219" s="466" t="s">
        <v>400</v>
      </c>
      <c r="E219" s="466" t="s">
        <v>400</v>
      </c>
      <c r="F219" s="466" t="s">
        <v>400</v>
      </c>
      <c r="G219" s="466" t="s">
        <v>400</v>
      </c>
      <c r="H219" s="466" t="s">
        <v>400</v>
      </c>
      <c r="I219" s="466" t="s">
        <v>400</v>
      </c>
      <c r="J219" s="466" t="s">
        <v>400</v>
      </c>
      <c r="K219" s="466" t="s">
        <v>400</v>
      </c>
      <c r="L219" s="466" t="s">
        <v>400</v>
      </c>
      <c r="M219" s="466" t="s">
        <v>400</v>
      </c>
      <c r="N219" s="464">
        <v>21717</v>
      </c>
    </row>
    <row r="220" spans="2:14" ht="10.5" customHeight="1" x14ac:dyDescent="0.2">
      <c r="B220" s="455" t="s">
        <v>1189</v>
      </c>
      <c r="C220" s="466" t="s">
        <v>400</v>
      </c>
      <c r="D220" s="466" t="s">
        <v>400</v>
      </c>
      <c r="E220" s="466" t="s">
        <v>400</v>
      </c>
      <c r="F220" s="466" t="s">
        <v>400</v>
      </c>
      <c r="G220" s="466" t="s">
        <v>400</v>
      </c>
      <c r="H220" s="466" t="s">
        <v>400</v>
      </c>
      <c r="I220" s="466" t="s">
        <v>400</v>
      </c>
      <c r="J220" s="466" t="s">
        <v>400</v>
      </c>
      <c r="K220" s="466" t="s">
        <v>400</v>
      </c>
      <c r="L220" s="466" t="s">
        <v>400</v>
      </c>
      <c r="M220" s="466" t="s">
        <v>400</v>
      </c>
      <c r="N220" s="464">
        <v>23068</v>
      </c>
    </row>
    <row r="221" spans="2:14" ht="10.5" customHeight="1" x14ac:dyDescent="0.2">
      <c r="B221" s="455" t="s">
        <v>1190</v>
      </c>
      <c r="C221" s="466" t="s">
        <v>400</v>
      </c>
      <c r="D221" s="466" t="s">
        <v>400</v>
      </c>
      <c r="E221" s="466" t="s">
        <v>400</v>
      </c>
      <c r="F221" s="466" t="s">
        <v>400</v>
      </c>
      <c r="G221" s="466" t="s">
        <v>400</v>
      </c>
      <c r="H221" s="466" t="s">
        <v>400</v>
      </c>
      <c r="I221" s="466" t="s">
        <v>400</v>
      </c>
      <c r="J221" s="466" t="s">
        <v>400</v>
      </c>
      <c r="K221" s="466" t="s">
        <v>400</v>
      </c>
      <c r="L221" s="466" t="s">
        <v>400</v>
      </c>
      <c r="M221" s="466" t="s">
        <v>400</v>
      </c>
      <c r="N221" s="464">
        <v>23313</v>
      </c>
    </row>
    <row r="222" spans="2:14" ht="10.5" customHeight="1" x14ac:dyDescent="0.2">
      <c r="B222" s="455"/>
      <c r="C222" s="466"/>
      <c r="D222" s="466"/>
      <c r="E222" s="466"/>
      <c r="F222" s="466"/>
      <c r="G222" s="466"/>
      <c r="H222" s="466"/>
      <c r="I222" s="466"/>
      <c r="J222" s="466"/>
      <c r="K222" s="466"/>
      <c r="L222" s="466"/>
      <c r="M222" s="466"/>
      <c r="N222" s="464"/>
    </row>
    <row r="223" spans="2:14" ht="10.5" customHeight="1" x14ac:dyDescent="0.2">
      <c r="B223" s="455" t="s">
        <v>1230</v>
      </c>
      <c r="C223" s="466" t="s">
        <v>400</v>
      </c>
      <c r="D223" s="466" t="s">
        <v>400</v>
      </c>
      <c r="E223" s="466" t="s">
        <v>400</v>
      </c>
      <c r="F223" s="466" t="s">
        <v>400</v>
      </c>
      <c r="G223" s="466" t="s">
        <v>400</v>
      </c>
      <c r="H223" s="466" t="s">
        <v>400</v>
      </c>
      <c r="I223" s="466" t="s">
        <v>400</v>
      </c>
      <c r="J223" s="466" t="s">
        <v>400</v>
      </c>
      <c r="K223" s="466" t="s">
        <v>400</v>
      </c>
      <c r="L223" s="466" t="s">
        <v>400</v>
      </c>
      <c r="M223" s="466" t="s">
        <v>400</v>
      </c>
      <c r="N223" s="464">
        <v>22788</v>
      </c>
    </row>
    <row r="224" spans="2:14" ht="10.5" customHeight="1" x14ac:dyDescent="0.2">
      <c r="B224" s="455" t="s">
        <v>1250</v>
      </c>
      <c r="C224" s="466" t="s">
        <v>400</v>
      </c>
      <c r="D224" s="466" t="s">
        <v>400</v>
      </c>
      <c r="E224" s="466" t="s">
        <v>400</v>
      </c>
      <c r="F224" s="466" t="s">
        <v>400</v>
      </c>
      <c r="G224" s="466" t="s">
        <v>400</v>
      </c>
      <c r="H224" s="466" t="s">
        <v>400</v>
      </c>
      <c r="I224" s="466" t="s">
        <v>400</v>
      </c>
      <c r="J224" s="466" t="s">
        <v>400</v>
      </c>
      <c r="K224" s="466" t="s">
        <v>400</v>
      </c>
      <c r="L224" s="466" t="s">
        <v>400</v>
      </c>
      <c r="M224" s="466" t="s">
        <v>400</v>
      </c>
      <c r="N224" s="466">
        <v>18189</v>
      </c>
    </row>
    <row r="225" spans="1:15" ht="10.5" customHeight="1" x14ac:dyDescent="0.2">
      <c r="B225" s="455" t="s">
        <v>1305</v>
      </c>
      <c r="C225" s="466" t="s">
        <v>400</v>
      </c>
      <c r="D225" s="466" t="s">
        <v>400</v>
      </c>
      <c r="E225" s="466" t="s">
        <v>400</v>
      </c>
      <c r="F225" s="493" t="s">
        <v>400</v>
      </c>
      <c r="G225" s="493" t="s">
        <v>400</v>
      </c>
      <c r="H225" s="466" t="s">
        <v>400</v>
      </c>
      <c r="I225" s="493" t="s">
        <v>400</v>
      </c>
      <c r="J225" s="466" t="s">
        <v>400</v>
      </c>
      <c r="K225" s="466" t="s">
        <v>400</v>
      </c>
      <c r="L225" s="540" t="s">
        <v>400</v>
      </c>
      <c r="M225" s="493" t="s">
        <v>400</v>
      </c>
      <c r="N225" s="466">
        <v>11005</v>
      </c>
    </row>
    <row r="226" spans="1:15" ht="10.5" customHeight="1" x14ac:dyDescent="0.2">
      <c r="A226" s="55"/>
      <c r="B226" s="1381" t="s">
        <v>1332</v>
      </c>
      <c r="C226" s="466" t="s">
        <v>400</v>
      </c>
      <c r="D226" s="466" t="s">
        <v>400</v>
      </c>
      <c r="E226" s="484" t="s">
        <v>400</v>
      </c>
      <c r="F226" s="493" t="s">
        <v>400</v>
      </c>
      <c r="G226" s="493" t="s">
        <v>400</v>
      </c>
      <c r="H226" s="484" t="s">
        <v>400</v>
      </c>
      <c r="I226" s="493" t="s">
        <v>400</v>
      </c>
      <c r="J226" s="466" t="s">
        <v>400</v>
      </c>
      <c r="K226" s="466" t="s">
        <v>400</v>
      </c>
      <c r="L226" s="540" t="s">
        <v>400</v>
      </c>
      <c r="M226" s="493" t="s">
        <v>400</v>
      </c>
      <c r="N226" s="493" t="s">
        <v>400</v>
      </c>
      <c r="O226" s="56"/>
    </row>
    <row r="227" spans="1:15" ht="6" customHeight="1" x14ac:dyDescent="0.2">
      <c r="B227" s="959"/>
      <c r="C227" s="1131"/>
      <c r="D227" s="1131"/>
      <c r="E227" s="540"/>
      <c r="F227" s="1131"/>
      <c r="G227" s="1131"/>
      <c r="H227" s="540"/>
      <c r="I227" s="1131"/>
      <c r="J227" s="1131"/>
      <c r="K227" s="1131"/>
      <c r="L227" s="1131"/>
      <c r="M227" s="1131"/>
      <c r="N227" s="1131"/>
    </row>
    <row r="228" spans="1:15" ht="9.75" customHeight="1" x14ac:dyDescent="0.2">
      <c r="B228" s="1097" t="s">
        <v>1104</v>
      </c>
    </row>
    <row r="229" spans="1:15" ht="10.5" customHeight="1" x14ac:dyDescent="0.2">
      <c r="B229" s="1097" t="s">
        <v>1105</v>
      </c>
    </row>
    <row r="230" spans="1:15" ht="10.5" customHeight="1" x14ac:dyDescent="0.2">
      <c r="B230" s="211"/>
    </row>
    <row r="231" spans="1:15" ht="10.5" customHeight="1" x14ac:dyDescent="0.2">
      <c r="B231" s="211"/>
    </row>
    <row r="232" spans="1:15" ht="10.5" customHeight="1" x14ac:dyDescent="0.2">
      <c r="B232" s="211"/>
      <c r="G232" s="144"/>
    </row>
    <row r="233" spans="1:15" ht="10.5" customHeight="1" x14ac:dyDescent="0.2">
      <c r="B233" s="47"/>
      <c r="G233" s="144">
        <v>61</v>
      </c>
    </row>
    <row r="234" spans="1:15" ht="10.5" customHeight="1" x14ac:dyDescent="0.2">
      <c r="C234" s="49"/>
      <c r="D234" s="49"/>
      <c r="E234" s="49"/>
      <c r="F234" s="49"/>
      <c r="G234" s="49"/>
      <c r="H234" s="49"/>
      <c r="I234" s="49"/>
      <c r="J234" s="49"/>
      <c r="K234" s="49"/>
      <c r="L234" s="49"/>
      <c r="M234" s="49"/>
      <c r="N234" s="49"/>
    </row>
    <row r="235" spans="1:15" ht="11.45" customHeight="1" x14ac:dyDescent="0.2">
      <c r="B235" s="59" t="s">
        <v>1764</v>
      </c>
    </row>
    <row r="236" spans="1:15" ht="22.5" customHeight="1" x14ac:dyDescent="0.2">
      <c r="B236" s="1763" t="s">
        <v>462</v>
      </c>
      <c r="C236" s="1696" t="s">
        <v>361</v>
      </c>
      <c r="D236" s="1696" t="s">
        <v>1292</v>
      </c>
      <c r="E236" s="1696" t="s">
        <v>1293</v>
      </c>
      <c r="F236" s="1696" t="s">
        <v>429</v>
      </c>
      <c r="G236" s="1787" t="s">
        <v>97</v>
      </c>
      <c r="H236" s="1789"/>
    </row>
    <row r="237" spans="1:15" ht="11.25" customHeight="1" x14ac:dyDescent="0.2">
      <c r="B237" s="1781"/>
      <c r="C237" s="1697"/>
      <c r="D237" s="1697"/>
      <c r="E237" s="1697"/>
      <c r="F237" s="1697"/>
      <c r="G237" s="260" t="s">
        <v>105</v>
      </c>
      <c r="H237" s="1094" t="s">
        <v>519</v>
      </c>
    </row>
    <row r="238" spans="1:15" ht="11.45" customHeight="1" x14ac:dyDescent="0.2">
      <c r="B238" s="1764"/>
      <c r="C238" s="1753" t="s">
        <v>132</v>
      </c>
      <c r="D238" s="1754"/>
      <c r="E238" s="389" t="s">
        <v>131</v>
      </c>
      <c r="F238" s="1753" t="s">
        <v>236</v>
      </c>
      <c r="G238" s="1755"/>
      <c r="H238" s="397" t="s">
        <v>367</v>
      </c>
    </row>
    <row r="239" spans="1:15" ht="10.5" customHeight="1" x14ac:dyDescent="0.2">
      <c r="B239" s="278" t="s">
        <v>677</v>
      </c>
      <c r="C239" s="518">
        <v>1361</v>
      </c>
      <c r="D239" s="531">
        <v>1899</v>
      </c>
      <c r="E239" s="657">
        <v>222.4</v>
      </c>
      <c r="F239" s="659">
        <v>107.4</v>
      </c>
      <c r="G239" s="518">
        <v>105</v>
      </c>
      <c r="H239" s="659">
        <v>3.3</v>
      </c>
    </row>
    <row r="240" spans="1:15" ht="10.5" customHeight="1" x14ac:dyDescent="0.2">
      <c r="B240" s="278" t="s">
        <v>678</v>
      </c>
      <c r="C240" s="518">
        <v>1366</v>
      </c>
      <c r="D240" s="531">
        <v>1879</v>
      </c>
      <c r="E240" s="657">
        <v>284.7</v>
      </c>
      <c r="F240" s="659">
        <v>104.2</v>
      </c>
      <c r="G240" s="518">
        <v>101</v>
      </c>
      <c r="H240" s="659">
        <v>3.1</v>
      </c>
    </row>
    <row r="241" spans="2:8" ht="10.5" customHeight="1" x14ac:dyDescent="0.2">
      <c r="B241" s="278" t="s">
        <v>679</v>
      </c>
      <c r="C241" s="518">
        <v>1360</v>
      </c>
      <c r="D241" s="531">
        <v>1941</v>
      </c>
      <c r="E241" s="657">
        <v>324.39999999999998</v>
      </c>
      <c r="F241" s="659">
        <v>107.5</v>
      </c>
      <c r="G241" s="518">
        <v>106</v>
      </c>
      <c r="H241" s="659">
        <v>3.2</v>
      </c>
    </row>
    <row r="242" spans="2:8" ht="10.5" customHeight="1" x14ac:dyDescent="0.2">
      <c r="B242" s="278" t="s">
        <v>680</v>
      </c>
      <c r="C242" s="518">
        <v>1427</v>
      </c>
      <c r="D242" s="531">
        <v>2075</v>
      </c>
      <c r="E242" s="657">
        <v>362.2</v>
      </c>
      <c r="F242" s="659">
        <v>114.6</v>
      </c>
      <c r="G242" s="518">
        <v>113</v>
      </c>
      <c r="H242" s="659">
        <v>3.3</v>
      </c>
    </row>
    <row r="243" spans="2:8" ht="10.5" customHeight="1" x14ac:dyDescent="0.2">
      <c r="B243" s="278" t="s">
        <v>681</v>
      </c>
      <c r="C243" s="518">
        <v>1524</v>
      </c>
      <c r="D243" s="531">
        <v>2275</v>
      </c>
      <c r="E243" s="657">
        <v>340.2</v>
      </c>
      <c r="F243" s="659">
        <v>126.2</v>
      </c>
      <c r="G243" s="518">
        <v>125</v>
      </c>
      <c r="H243" s="659">
        <v>3.6</v>
      </c>
    </row>
    <row r="244" spans="2:8" ht="10.5" customHeight="1" x14ac:dyDescent="0.2">
      <c r="B244" s="278"/>
      <c r="C244" s="518"/>
      <c r="D244" s="531"/>
      <c r="E244" s="685"/>
      <c r="F244" s="659"/>
      <c r="G244" s="518"/>
      <c r="H244" s="659"/>
    </row>
    <row r="245" spans="2:8" ht="10.5" customHeight="1" x14ac:dyDescent="0.2">
      <c r="B245" s="278" t="s">
        <v>682</v>
      </c>
      <c r="C245" s="518">
        <v>1665</v>
      </c>
      <c r="D245" s="531">
        <v>2360</v>
      </c>
      <c r="E245" s="657">
        <v>338.1</v>
      </c>
      <c r="F245" s="659">
        <v>130.80000000000001</v>
      </c>
      <c r="G245" s="518">
        <v>130</v>
      </c>
      <c r="H245" s="659">
        <v>3.7</v>
      </c>
    </row>
    <row r="246" spans="2:8" ht="10.5" customHeight="1" x14ac:dyDescent="0.2">
      <c r="B246" s="278" t="s">
        <v>683</v>
      </c>
      <c r="C246" s="518">
        <v>1654</v>
      </c>
      <c r="D246" s="531">
        <v>2189</v>
      </c>
      <c r="E246" s="657">
        <v>399</v>
      </c>
      <c r="F246" s="659">
        <v>112.7</v>
      </c>
      <c r="G246" s="518">
        <v>112</v>
      </c>
      <c r="H246" s="659">
        <v>3.1</v>
      </c>
    </row>
    <row r="247" spans="2:8" ht="10.5" customHeight="1" x14ac:dyDescent="0.2">
      <c r="B247" s="278" t="s">
        <v>397</v>
      </c>
      <c r="C247" s="518">
        <v>1653</v>
      </c>
      <c r="D247" s="531">
        <v>2267</v>
      </c>
      <c r="E247" s="657">
        <v>448.3</v>
      </c>
      <c r="F247" s="659">
        <v>129.6</v>
      </c>
      <c r="G247" s="518">
        <v>129</v>
      </c>
      <c r="H247" s="659">
        <v>3.5</v>
      </c>
    </row>
    <row r="248" spans="2:8" ht="10.5" customHeight="1" x14ac:dyDescent="0.2">
      <c r="B248" s="278" t="s">
        <v>398</v>
      </c>
      <c r="C248" s="518">
        <v>1570</v>
      </c>
      <c r="D248" s="531">
        <v>2101</v>
      </c>
      <c r="E248" s="657">
        <v>483.1</v>
      </c>
      <c r="F248" s="659">
        <v>119.6</v>
      </c>
      <c r="G248" s="518">
        <v>122</v>
      </c>
      <c r="H248" s="659">
        <v>3.2</v>
      </c>
    </row>
    <row r="249" spans="2:8" ht="10.5" customHeight="1" x14ac:dyDescent="0.2">
      <c r="B249" s="278" t="s">
        <v>399</v>
      </c>
      <c r="C249" s="518">
        <v>1585</v>
      </c>
      <c r="D249" s="531">
        <v>1973</v>
      </c>
      <c r="E249" s="657">
        <v>623.20000000000005</v>
      </c>
      <c r="F249" s="659">
        <v>119</v>
      </c>
      <c r="G249" s="518">
        <v>124</v>
      </c>
      <c r="H249" s="659">
        <v>3.2</v>
      </c>
    </row>
    <row r="250" spans="2:8" ht="10.5" customHeight="1" x14ac:dyDescent="0.2">
      <c r="B250" s="278"/>
      <c r="C250" s="518"/>
      <c r="D250" s="531"/>
      <c r="E250" s="685"/>
      <c r="F250" s="659"/>
      <c r="G250" s="518"/>
      <c r="H250" s="659"/>
    </row>
    <row r="251" spans="2:8" ht="10.5" customHeight="1" x14ac:dyDescent="0.2">
      <c r="B251" s="278" t="s">
        <v>280</v>
      </c>
      <c r="C251" s="518">
        <v>1707</v>
      </c>
      <c r="D251" s="531">
        <v>2194</v>
      </c>
      <c r="E251" s="657">
        <v>523</v>
      </c>
      <c r="F251" s="659">
        <v>126.5</v>
      </c>
      <c r="G251" s="518">
        <v>131</v>
      </c>
      <c r="H251" s="659">
        <v>3.3</v>
      </c>
    </row>
    <row r="252" spans="2:8" ht="10.5" customHeight="1" x14ac:dyDescent="0.2">
      <c r="B252" s="278" t="s">
        <v>281</v>
      </c>
      <c r="C252" s="518">
        <v>1699</v>
      </c>
      <c r="D252" s="531">
        <v>2172</v>
      </c>
      <c r="E252" s="657">
        <v>632.20000000000005</v>
      </c>
      <c r="F252" s="659">
        <v>127.9</v>
      </c>
      <c r="G252" s="518">
        <v>133</v>
      </c>
      <c r="H252" s="659">
        <v>3.3</v>
      </c>
    </row>
    <row r="253" spans="2:8" ht="10.5" customHeight="1" x14ac:dyDescent="0.2">
      <c r="B253" s="278" t="s">
        <v>282</v>
      </c>
      <c r="C253" s="518">
        <v>1736</v>
      </c>
      <c r="D253" s="531">
        <v>2061</v>
      </c>
      <c r="E253" s="657">
        <v>752.1</v>
      </c>
      <c r="F253" s="659">
        <v>125</v>
      </c>
      <c r="G253" s="518">
        <v>130</v>
      </c>
      <c r="H253" s="659">
        <v>3.2</v>
      </c>
    </row>
    <row r="254" spans="2:8" ht="10.5" customHeight="1" x14ac:dyDescent="0.2">
      <c r="B254" s="278" t="s">
        <v>283</v>
      </c>
      <c r="C254" s="518">
        <v>1780</v>
      </c>
      <c r="D254" s="531">
        <v>2006</v>
      </c>
      <c r="E254" s="657">
        <v>724.9</v>
      </c>
      <c r="F254" s="659">
        <v>119.2</v>
      </c>
      <c r="G254" s="518">
        <v>126</v>
      </c>
      <c r="H254" s="659">
        <v>3</v>
      </c>
    </row>
    <row r="255" spans="2:8" ht="10.5" customHeight="1" x14ac:dyDescent="0.2">
      <c r="B255" s="278" t="s">
        <v>239</v>
      </c>
      <c r="C255" s="518">
        <v>1647</v>
      </c>
      <c r="D255" s="531">
        <v>2145</v>
      </c>
      <c r="E255" s="657">
        <v>779</v>
      </c>
      <c r="F255" s="659">
        <v>123</v>
      </c>
      <c r="G255" s="518">
        <v>131</v>
      </c>
      <c r="H255" s="659">
        <v>3</v>
      </c>
    </row>
    <row r="256" spans="2:8" ht="10.5" customHeight="1" x14ac:dyDescent="0.2">
      <c r="B256" s="278"/>
      <c r="C256" s="518"/>
      <c r="D256" s="531"/>
      <c r="E256" s="685"/>
      <c r="F256" s="659"/>
      <c r="G256" s="518"/>
      <c r="H256" s="659"/>
    </row>
    <row r="257" spans="2:8" ht="10.5" customHeight="1" x14ac:dyDescent="0.2">
      <c r="B257" s="278" t="s">
        <v>284</v>
      </c>
      <c r="C257" s="518">
        <v>1678</v>
      </c>
      <c r="D257" s="551">
        <v>1864</v>
      </c>
      <c r="E257" s="657">
        <v>899.4</v>
      </c>
      <c r="F257" s="659">
        <v>106.9</v>
      </c>
      <c r="G257" s="518">
        <v>115</v>
      </c>
      <c r="H257" s="659">
        <v>2.6</v>
      </c>
    </row>
    <row r="258" spans="2:8" ht="10.5" customHeight="1" x14ac:dyDescent="0.2">
      <c r="B258" s="278" t="s">
        <v>285</v>
      </c>
      <c r="C258" s="518">
        <v>1710</v>
      </c>
      <c r="D258" s="551">
        <v>2017</v>
      </c>
      <c r="E258" s="657">
        <v>933.9</v>
      </c>
      <c r="F258" s="659">
        <v>116.6</v>
      </c>
      <c r="G258" s="518">
        <v>123</v>
      </c>
      <c r="H258" s="659">
        <v>2.8</v>
      </c>
    </row>
    <row r="259" spans="2:8" ht="10.5" customHeight="1" x14ac:dyDescent="0.2">
      <c r="B259" s="278" t="s">
        <v>238</v>
      </c>
      <c r="C259" s="524">
        <v>1663</v>
      </c>
      <c r="D259" s="309">
        <v>2079</v>
      </c>
      <c r="E259" s="660">
        <v>1219.8</v>
      </c>
      <c r="F259" s="657">
        <v>135</v>
      </c>
      <c r="G259" s="524">
        <v>146</v>
      </c>
      <c r="H259" s="659">
        <v>3.2</v>
      </c>
    </row>
    <row r="260" spans="2:8" ht="10.5" customHeight="1" x14ac:dyDescent="0.2">
      <c r="B260" s="278" t="s">
        <v>638</v>
      </c>
      <c r="C260" s="524">
        <v>1663</v>
      </c>
      <c r="D260" s="309">
        <v>2131</v>
      </c>
      <c r="E260" s="660">
        <v>1020.1</v>
      </c>
      <c r="F260" s="657">
        <v>156.80000000000001</v>
      </c>
      <c r="G260" s="524">
        <v>174</v>
      </c>
      <c r="H260" s="659">
        <v>3.8</v>
      </c>
    </row>
    <row r="261" spans="2:8" ht="10.5" customHeight="1" x14ac:dyDescent="0.2">
      <c r="B261" s="278" t="s">
        <v>666</v>
      </c>
      <c r="C261" s="524">
        <v>1651</v>
      </c>
      <c r="D261" s="551">
        <v>2158</v>
      </c>
      <c r="E261" s="660">
        <v>1075.4000000000001</v>
      </c>
      <c r="F261" s="657">
        <v>159.69999999999999</v>
      </c>
      <c r="G261" s="524">
        <v>182</v>
      </c>
      <c r="H261" s="657">
        <v>3.9</v>
      </c>
    </row>
    <row r="262" spans="2:8" ht="10.5" customHeight="1" x14ac:dyDescent="0.2">
      <c r="B262" s="278"/>
      <c r="C262" s="524"/>
      <c r="D262" s="551"/>
      <c r="E262" s="660"/>
      <c r="F262" s="657"/>
      <c r="G262" s="524"/>
      <c r="H262" s="657"/>
    </row>
    <row r="263" spans="2:8" ht="10.5" customHeight="1" x14ac:dyDescent="0.2">
      <c r="B263" s="278" t="s">
        <v>444</v>
      </c>
      <c r="C263" s="524">
        <v>1622</v>
      </c>
      <c r="D263" s="309">
        <v>2290</v>
      </c>
      <c r="E263" s="660">
        <v>995.4</v>
      </c>
      <c r="F263" s="657">
        <v>171.4</v>
      </c>
      <c r="G263" s="524">
        <v>193</v>
      </c>
      <c r="H263" s="657">
        <v>4.0999999999999996</v>
      </c>
    </row>
    <row r="264" spans="2:8" ht="10.5" customHeight="1" x14ac:dyDescent="0.2">
      <c r="B264" s="278" t="s">
        <v>332</v>
      </c>
      <c r="C264" s="524">
        <v>1651</v>
      </c>
      <c r="D264" s="309">
        <v>2497</v>
      </c>
      <c r="E264" s="660">
        <v>1299.5</v>
      </c>
      <c r="F264" s="657">
        <v>187.1</v>
      </c>
      <c r="G264" s="524">
        <v>206</v>
      </c>
      <c r="H264" s="657">
        <v>4.4000000000000004</v>
      </c>
    </row>
    <row r="265" spans="2:8" ht="10.5" customHeight="1" x14ac:dyDescent="0.2">
      <c r="B265" s="278" t="s">
        <v>716</v>
      </c>
      <c r="C265" s="524">
        <v>1615</v>
      </c>
      <c r="D265" s="309">
        <v>2441</v>
      </c>
      <c r="E265" s="660">
        <v>1414.9</v>
      </c>
      <c r="F265" s="657">
        <v>181.7</v>
      </c>
      <c r="G265" s="524">
        <v>198</v>
      </c>
      <c r="H265" s="657">
        <v>4.0999999999999996</v>
      </c>
    </row>
    <row r="266" spans="2:8" ht="10.5" customHeight="1" x14ac:dyDescent="0.2">
      <c r="B266" s="280">
        <v>39692</v>
      </c>
      <c r="C266" s="524">
        <v>1613</v>
      </c>
      <c r="D266" s="309">
        <v>2383</v>
      </c>
      <c r="E266" s="660">
        <v>1585.4</v>
      </c>
      <c r="F266" s="657">
        <v>180.7</v>
      </c>
      <c r="G266" s="524">
        <v>199</v>
      </c>
      <c r="H266" s="657">
        <v>4.0999999999999996</v>
      </c>
    </row>
    <row r="267" spans="2:8" ht="10.5" customHeight="1" x14ac:dyDescent="0.2">
      <c r="B267" s="280">
        <v>40087</v>
      </c>
      <c r="C267" s="524">
        <v>1594</v>
      </c>
      <c r="D267" s="309">
        <v>2474</v>
      </c>
      <c r="E267" s="660">
        <v>1496.8</v>
      </c>
      <c r="F267" s="657">
        <v>191.9</v>
      </c>
      <c r="G267" s="524">
        <v>215</v>
      </c>
      <c r="H267" s="657">
        <v>4.4000000000000004</v>
      </c>
    </row>
    <row r="268" spans="2:8" ht="10.5" customHeight="1" x14ac:dyDescent="0.2">
      <c r="B268" s="280"/>
      <c r="C268" s="524"/>
      <c r="D268" s="309"/>
      <c r="E268" s="671"/>
      <c r="F268" s="657"/>
      <c r="G268" s="524"/>
      <c r="H268" s="657"/>
    </row>
    <row r="269" spans="2:8" ht="10.5" customHeight="1" x14ac:dyDescent="0.2">
      <c r="B269" s="455" t="s">
        <v>290</v>
      </c>
      <c r="C269" s="524">
        <v>1584</v>
      </c>
      <c r="D269" s="309">
        <v>2601</v>
      </c>
      <c r="E269" s="660">
        <v>1526.2</v>
      </c>
      <c r="F269" s="657">
        <v>205.1</v>
      </c>
      <c r="G269" s="524">
        <v>231</v>
      </c>
      <c r="H269" s="657">
        <v>4.5999999999999996</v>
      </c>
    </row>
    <row r="270" spans="2:8" ht="10.5" customHeight="1" x14ac:dyDescent="0.2">
      <c r="B270" s="455" t="s">
        <v>293</v>
      </c>
      <c r="C270" s="524">
        <v>1579</v>
      </c>
      <c r="D270" s="309">
        <v>2651</v>
      </c>
      <c r="E270" s="660">
        <v>1789.3</v>
      </c>
      <c r="F270" s="657">
        <v>206</v>
      </c>
      <c r="G270" s="524">
        <v>237</v>
      </c>
      <c r="H270" s="657">
        <v>4.5999999999999996</v>
      </c>
    </row>
    <row r="271" spans="2:8" ht="10.5" customHeight="1" x14ac:dyDescent="0.2">
      <c r="B271" s="455" t="s">
        <v>1153</v>
      </c>
      <c r="C271" s="524">
        <v>1574</v>
      </c>
      <c r="D271" s="309">
        <v>2734</v>
      </c>
      <c r="E271" s="660">
        <v>1807.2</v>
      </c>
      <c r="F271" s="657">
        <v>213.5</v>
      </c>
      <c r="G271" s="524">
        <v>245</v>
      </c>
      <c r="H271" s="657">
        <v>4.7</v>
      </c>
    </row>
    <row r="272" spans="2:8" ht="10.5" customHeight="1" x14ac:dyDescent="0.2">
      <c r="B272" s="455" t="s">
        <v>1189</v>
      </c>
      <c r="C272" s="524">
        <v>1562</v>
      </c>
      <c r="D272" s="309">
        <v>2844</v>
      </c>
      <c r="E272" s="660">
        <v>2045.3</v>
      </c>
      <c r="F272" s="657">
        <v>224.2</v>
      </c>
      <c r="G272" s="524">
        <v>236</v>
      </c>
      <c r="H272" s="657">
        <v>4.5</v>
      </c>
    </row>
    <row r="273" spans="2:9" ht="10.5" customHeight="1" x14ac:dyDescent="0.2">
      <c r="B273" s="455" t="s">
        <v>1190</v>
      </c>
      <c r="C273" s="524">
        <v>1523</v>
      </c>
      <c r="D273" s="309">
        <v>2926</v>
      </c>
      <c r="E273" s="660">
        <v>2232.9</v>
      </c>
      <c r="F273" s="657">
        <v>233</v>
      </c>
      <c r="G273" s="524">
        <v>254</v>
      </c>
      <c r="H273" s="657">
        <v>4.7</v>
      </c>
    </row>
    <row r="274" spans="2:9" ht="10.5" customHeight="1" x14ac:dyDescent="0.2">
      <c r="B274" s="455"/>
      <c r="C274" s="524"/>
      <c r="D274" s="309"/>
      <c r="E274" s="660"/>
      <c r="F274" s="657"/>
      <c r="G274" s="524"/>
      <c r="H274" s="657"/>
    </row>
    <row r="275" spans="2:9" ht="10.5" customHeight="1" x14ac:dyDescent="0.2">
      <c r="B275" s="455" t="s">
        <v>1230</v>
      </c>
      <c r="C275" s="524">
        <v>1512</v>
      </c>
      <c r="D275" s="309">
        <v>3011</v>
      </c>
      <c r="E275" s="660">
        <v>2225.6999999999998</v>
      </c>
      <c r="F275" s="657">
        <v>243.1</v>
      </c>
      <c r="G275" s="524">
        <v>263</v>
      </c>
      <c r="H275" s="657">
        <v>4.8</v>
      </c>
    </row>
    <row r="276" spans="2:9" ht="10.5" customHeight="1" x14ac:dyDescent="0.2">
      <c r="B276" s="455" t="s">
        <v>1250</v>
      </c>
      <c r="C276" s="524">
        <v>1481</v>
      </c>
      <c r="D276" s="309">
        <v>2897</v>
      </c>
      <c r="E276" s="657">
        <v>2499.5</v>
      </c>
      <c r="F276" s="657">
        <v>231.8</v>
      </c>
      <c r="G276" s="524">
        <v>254</v>
      </c>
      <c r="H276" s="657">
        <v>4.5</v>
      </c>
    </row>
    <row r="277" spans="2:9" ht="10.5" customHeight="1" x14ac:dyDescent="0.2">
      <c r="B277" s="455" t="s">
        <v>1305</v>
      </c>
      <c r="C277" s="524">
        <v>1454</v>
      </c>
      <c r="D277" s="309">
        <v>3133</v>
      </c>
      <c r="E277" s="657">
        <v>2464.6</v>
      </c>
      <c r="F277" s="657">
        <v>260</v>
      </c>
      <c r="G277" s="524">
        <v>282</v>
      </c>
      <c r="H277" s="657">
        <v>5</v>
      </c>
    </row>
    <row r="278" spans="2:9" ht="10.5" customHeight="1" x14ac:dyDescent="0.2">
      <c r="B278" s="455" t="s">
        <v>1332</v>
      </c>
      <c r="C278" s="524">
        <v>1390</v>
      </c>
      <c r="D278" s="309">
        <v>3238</v>
      </c>
      <c r="E278" s="657">
        <v>2464.6</v>
      </c>
      <c r="F278" s="657">
        <v>266.2</v>
      </c>
      <c r="G278" s="524">
        <v>292</v>
      </c>
      <c r="H278" s="657">
        <v>5.0999999999999996</v>
      </c>
    </row>
    <row r="279" spans="2:9" ht="10.5" customHeight="1" x14ac:dyDescent="0.2">
      <c r="B279" s="456" t="s">
        <v>1423</v>
      </c>
      <c r="C279" s="525">
        <v>1357</v>
      </c>
      <c r="D279" s="552">
        <v>3511</v>
      </c>
      <c r="E279" s="658">
        <v>2548.3000000000002</v>
      </c>
      <c r="F279" s="658">
        <v>289.7</v>
      </c>
      <c r="G279" s="525">
        <v>304</v>
      </c>
      <c r="H279" s="658">
        <v>5.2</v>
      </c>
    </row>
    <row r="280" spans="2:9" ht="6" customHeight="1" x14ac:dyDescent="0.2">
      <c r="B280" s="1093"/>
      <c r="C280" s="531"/>
      <c r="D280" s="1169"/>
      <c r="E280" s="661"/>
      <c r="F280" s="661"/>
      <c r="G280" s="531"/>
      <c r="H280" s="661"/>
    </row>
    <row r="281" spans="2:9" ht="9.75" customHeight="1" x14ac:dyDescent="0.2">
      <c r="B281" s="1097" t="s">
        <v>1148</v>
      </c>
      <c r="C281" s="202"/>
    </row>
    <row r="282" spans="2:9" ht="10.5" customHeight="1" x14ac:dyDescent="0.2">
      <c r="B282" s="1097" t="s">
        <v>1147</v>
      </c>
      <c r="C282" s="202"/>
    </row>
    <row r="283" spans="2:9" ht="10.5" customHeight="1" x14ac:dyDescent="0.2">
      <c r="B283" s="1097" t="s">
        <v>1149</v>
      </c>
      <c r="C283" s="202"/>
    </row>
    <row r="284" spans="2:9" ht="10.5" customHeight="1" x14ac:dyDescent="0.2">
      <c r="B284" s="1097" t="s">
        <v>943</v>
      </c>
      <c r="C284" s="202"/>
    </row>
    <row r="285" spans="2:9" ht="10.5" customHeight="1" x14ac:dyDescent="0.2">
      <c r="B285" s="1097" t="s">
        <v>1102</v>
      </c>
      <c r="C285" s="202"/>
    </row>
    <row r="286" spans="2:9" ht="10.5" customHeight="1" x14ac:dyDescent="0.2">
      <c r="B286" s="1097" t="s">
        <v>1103</v>
      </c>
      <c r="C286" s="202"/>
    </row>
    <row r="287" spans="2:9" ht="10.5" customHeight="1" x14ac:dyDescent="0.2">
      <c r="B287" s="47"/>
      <c r="C287" s="57"/>
      <c r="D287" s="57"/>
      <c r="E287" s="57"/>
      <c r="F287" s="57"/>
      <c r="G287" s="57"/>
      <c r="H287" s="57"/>
      <c r="I287" s="57"/>
    </row>
    <row r="288" spans="2:9" ht="10.5" customHeight="1" x14ac:dyDescent="0.2">
      <c r="B288" s="47"/>
    </row>
    <row r="289" spans="2:10" ht="10.5" customHeight="1" x14ac:dyDescent="0.2">
      <c r="B289" s="47"/>
    </row>
    <row r="290" spans="2:10" ht="10.5" customHeight="1" x14ac:dyDescent="0.2">
      <c r="B290" s="47"/>
    </row>
    <row r="291" spans="2:10" ht="10.5" customHeight="1" x14ac:dyDescent="0.2">
      <c r="B291" s="47"/>
    </row>
    <row r="292" spans="2:10" ht="10.5" customHeight="1" x14ac:dyDescent="0.2">
      <c r="B292" s="47"/>
    </row>
    <row r="293" spans="2:10" ht="10.5" customHeight="1" x14ac:dyDescent="0.2">
      <c r="B293" s="47"/>
    </row>
    <row r="294" spans="2:10" ht="10.5" customHeight="1" x14ac:dyDescent="0.2">
      <c r="B294" s="47"/>
      <c r="G294" s="144">
        <v>62</v>
      </c>
    </row>
    <row r="295" spans="2:10" ht="10.5" customHeight="1" x14ac:dyDescent="0.2"/>
    <row r="296" spans="2:10" ht="11.45" customHeight="1" x14ac:dyDescent="0.2">
      <c r="B296" s="59" t="s">
        <v>1765</v>
      </c>
    </row>
    <row r="297" spans="2:10" ht="11.45" customHeight="1" x14ac:dyDescent="0.2">
      <c r="B297" s="1758" t="s">
        <v>362</v>
      </c>
      <c r="C297" s="1787" t="s">
        <v>944</v>
      </c>
      <c r="D297" s="1788"/>
      <c r="E297" s="1788"/>
      <c r="F297" s="1788"/>
      <c r="G297" s="1789"/>
      <c r="H297" s="1787" t="s">
        <v>945</v>
      </c>
      <c r="I297" s="1788"/>
      <c r="J297" s="1789"/>
    </row>
    <row r="298" spans="2:10" ht="35.25" customHeight="1" x14ac:dyDescent="0.2">
      <c r="B298" s="1759"/>
      <c r="C298" s="260" t="s">
        <v>411</v>
      </c>
      <c r="D298" s="260" t="s">
        <v>412</v>
      </c>
      <c r="E298" s="260" t="s">
        <v>767</v>
      </c>
      <c r="F298" s="260" t="s">
        <v>766</v>
      </c>
      <c r="G298" s="260" t="s">
        <v>105</v>
      </c>
      <c r="H298" s="260" t="s">
        <v>402</v>
      </c>
      <c r="I298" s="260" t="s">
        <v>403</v>
      </c>
      <c r="J298" s="260" t="s">
        <v>105</v>
      </c>
    </row>
    <row r="299" spans="2:10" ht="11.45" customHeight="1" x14ac:dyDescent="0.2">
      <c r="B299" s="1760"/>
      <c r="C299" s="1787" t="s">
        <v>132</v>
      </c>
      <c r="D299" s="1788"/>
      <c r="E299" s="1788"/>
      <c r="F299" s="1788"/>
      <c r="G299" s="1788"/>
      <c r="H299" s="1788"/>
      <c r="I299" s="1788"/>
      <c r="J299" s="1789"/>
    </row>
    <row r="300" spans="2:10" ht="10.5" customHeight="1" x14ac:dyDescent="0.2">
      <c r="B300" s="370">
        <v>1985</v>
      </c>
      <c r="C300" s="464">
        <v>16045</v>
      </c>
      <c r="D300" s="464">
        <v>691</v>
      </c>
      <c r="E300" s="464">
        <v>4586</v>
      </c>
      <c r="F300" s="464">
        <v>5787</v>
      </c>
      <c r="G300" s="464">
        <f t="shared" ref="G300:G318" si="0">SUM(C300:F300)</f>
        <v>27109</v>
      </c>
      <c r="H300" s="464">
        <v>1961</v>
      </c>
      <c r="I300" s="464">
        <v>833</v>
      </c>
      <c r="J300" s="464">
        <f>+I300+H300</f>
        <v>2794</v>
      </c>
    </row>
    <row r="301" spans="2:10" ht="10.5" customHeight="1" x14ac:dyDescent="0.2">
      <c r="B301" s="370">
        <v>1986</v>
      </c>
      <c r="C301" s="464">
        <v>16353</v>
      </c>
      <c r="D301" s="464">
        <v>532</v>
      </c>
      <c r="E301" s="464">
        <v>4232</v>
      </c>
      <c r="F301" s="464">
        <v>5872</v>
      </c>
      <c r="G301" s="464">
        <f t="shared" si="0"/>
        <v>26989</v>
      </c>
      <c r="H301" s="464">
        <v>2062</v>
      </c>
      <c r="I301" s="464">
        <v>818</v>
      </c>
      <c r="J301" s="464">
        <f>+I301+H301</f>
        <v>2880</v>
      </c>
    </row>
    <row r="302" spans="2:10" ht="10.5" customHeight="1" x14ac:dyDescent="0.2">
      <c r="B302" s="370">
        <v>1987</v>
      </c>
      <c r="C302" s="464">
        <v>16087</v>
      </c>
      <c r="D302" s="464">
        <v>489</v>
      </c>
      <c r="E302" s="464">
        <v>4696</v>
      </c>
      <c r="F302" s="464">
        <v>5660</v>
      </c>
      <c r="G302" s="464">
        <f t="shared" si="0"/>
        <v>26932</v>
      </c>
      <c r="H302" s="464">
        <v>2163</v>
      </c>
      <c r="I302" s="464">
        <v>826</v>
      </c>
      <c r="J302" s="464">
        <f>+I302+H302</f>
        <v>2989</v>
      </c>
    </row>
    <row r="303" spans="2:10" ht="10.5" customHeight="1" x14ac:dyDescent="0.2">
      <c r="B303" s="370">
        <v>1988</v>
      </c>
      <c r="C303" s="464">
        <v>16161</v>
      </c>
      <c r="D303" s="464">
        <v>650</v>
      </c>
      <c r="E303" s="464">
        <v>4874</v>
      </c>
      <c r="F303" s="464">
        <v>6003</v>
      </c>
      <c r="G303" s="464">
        <f t="shared" si="0"/>
        <v>27688</v>
      </c>
      <c r="H303" s="464" t="s">
        <v>400</v>
      </c>
      <c r="I303" s="464" t="s">
        <v>400</v>
      </c>
      <c r="J303" s="464">
        <v>2944</v>
      </c>
    </row>
    <row r="304" spans="2:10" ht="10.5" customHeight="1" x14ac:dyDescent="0.2">
      <c r="B304" s="370">
        <v>1989</v>
      </c>
      <c r="C304" s="464">
        <v>17644</v>
      </c>
      <c r="D304" s="464">
        <v>599</v>
      </c>
      <c r="E304" s="464">
        <v>5127</v>
      </c>
      <c r="F304" s="464">
        <v>6264</v>
      </c>
      <c r="G304" s="464">
        <f t="shared" si="0"/>
        <v>29634</v>
      </c>
      <c r="H304" s="464" t="s">
        <v>400</v>
      </c>
      <c r="I304" s="464" t="s">
        <v>400</v>
      </c>
      <c r="J304" s="464">
        <v>2885</v>
      </c>
    </row>
    <row r="305" spans="2:10" ht="10.5" customHeight="1" x14ac:dyDescent="0.2">
      <c r="B305" s="370"/>
      <c r="C305" s="464"/>
      <c r="D305" s="464"/>
      <c r="E305" s="464"/>
      <c r="F305" s="464"/>
      <c r="G305" s="464"/>
      <c r="H305" s="464"/>
      <c r="I305" s="464"/>
      <c r="J305" s="464"/>
    </row>
    <row r="306" spans="2:10" ht="10.5" customHeight="1" x14ac:dyDescent="0.2">
      <c r="B306" s="370">
        <v>1990</v>
      </c>
      <c r="C306" s="464">
        <v>17916</v>
      </c>
      <c r="D306" s="464">
        <v>495</v>
      </c>
      <c r="E306" s="464">
        <v>4658</v>
      </c>
      <c r="F306" s="464">
        <v>6910</v>
      </c>
      <c r="G306" s="464">
        <f t="shared" si="0"/>
        <v>29979</v>
      </c>
      <c r="H306" s="464" t="s">
        <v>400</v>
      </c>
      <c r="I306" s="464" t="s">
        <v>400</v>
      </c>
      <c r="J306" s="464">
        <v>2774</v>
      </c>
    </row>
    <row r="307" spans="2:10" ht="10.5" customHeight="1" x14ac:dyDescent="0.2">
      <c r="B307" s="370">
        <v>1991</v>
      </c>
      <c r="C307" s="464">
        <v>17057</v>
      </c>
      <c r="D307" s="464">
        <v>498</v>
      </c>
      <c r="E307" s="464">
        <v>4330</v>
      </c>
      <c r="F307" s="464">
        <v>6746</v>
      </c>
      <c r="G307" s="464">
        <f t="shared" si="0"/>
        <v>28631</v>
      </c>
      <c r="H307" s="464" t="s">
        <v>400</v>
      </c>
      <c r="I307" s="464" t="s">
        <v>400</v>
      </c>
      <c r="J307" s="464">
        <v>2453</v>
      </c>
    </row>
    <row r="308" spans="2:10" ht="10.5" customHeight="1" x14ac:dyDescent="0.2">
      <c r="B308" s="370">
        <v>1992</v>
      </c>
      <c r="C308" s="464">
        <v>16762</v>
      </c>
      <c r="D308" s="464">
        <v>208</v>
      </c>
      <c r="E308" s="464">
        <v>3763</v>
      </c>
      <c r="F308" s="464">
        <v>6715</v>
      </c>
      <c r="G308" s="464">
        <f t="shared" si="0"/>
        <v>27448</v>
      </c>
      <c r="H308" s="464" t="s">
        <v>400</v>
      </c>
      <c r="I308" s="464" t="s">
        <v>400</v>
      </c>
      <c r="J308" s="464">
        <v>2285</v>
      </c>
    </row>
    <row r="309" spans="2:10" ht="10.5" customHeight="1" x14ac:dyDescent="0.2">
      <c r="B309" s="370">
        <v>1993</v>
      </c>
      <c r="C309" s="464">
        <v>14884</v>
      </c>
      <c r="D309" s="464">
        <v>126</v>
      </c>
      <c r="E309" s="464">
        <v>3952</v>
      </c>
      <c r="F309" s="464">
        <v>6708</v>
      </c>
      <c r="G309" s="464">
        <f t="shared" si="0"/>
        <v>25670</v>
      </c>
      <c r="H309" s="464" t="s">
        <v>400</v>
      </c>
      <c r="I309" s="464" t="s">
        <v>400</v>
      </c>
      <c r="J309" s="464">
        <v>2159</v>
      </c>
    </row>
    <row r="310" spans="2:10" ht="10.5" customHeight="1" x14ac:dyDescent="0.2">
      <c r="B310" s="370">
        <v>1994</v>
      </c>
      <c r="C310" s="464">
        <v>14470</v>
      </c>
      <c r="D310" s="464">
        <v>119</v>
      </c>
      <c r="E310" s="464">
        <v>4059</v>
      </c>
      <c r="F310" s="464">
        <v>7203</v>
      </c>
      <c r="G310" s="464">
        <f t="shared" si="0"/>
        <v>25851</v>
      </c>
      <c r="H310" s="464" t="s">
        <v>400</v>
      </c>
      <c r="I310" s="464" t="s">
        <v>400</v>
      </c>
      <c r="J310" s="464">
        <v>2337</v>
      </c>
    </row>
    <row r="311" spans="2:10" ht="10.5" customHeight="1" x14ac:dyDescent="0.2">
      <c r="B311" s="370"/>
      <c r="C311" s="464"/>
      <c r="D311" s="464"/>
      <c r="E311" s="464"/>
      <c r="F311" s="464"/>
      <c r="G311" s="464"/>
      <c r="H311" s="464"/>
      <c r="I311" s="464"/>
      <c r="J311" s="464"/>
    </row>
    <row r="312" spans="2:10" ht="10.5" customHeight="1" x14ac:dyDescent="0.2">
      <c r="B312" s="370">
        <v>1995</v>
      </c>
      <c r="C312" s="464">
        <v>13331</v>
      </c>
      <c r="D312" s="464">
        <v>98</v>
      </c>
      <c r="E312" s="464">
        <v>5104</v>
      </c>
      <c r="F312" s="464">
        <v>6948</v>
      </c>
      <c r="G312" s="464">
        <f t="shared" si="0"/>
        <v>25481</v>
      </c>
      <c r="H312" s="464" t="s">
        <v>400</v>
      </c>
      <c r="I312" s="464" t="s">
        <v>400</v>
      </c>
      <c r="J312" s="464">
        <v>2369</v>
      </c>
    </row>
    <row r="313" spans="2:10" ht="10.5" customHeight="1" x14ac:dyDescent="0.2">
      <c r="B313" s="370">
        <v>1996</v>
      </c>
      <c r="C313" s="464">
        <v>12862</v>
      </c>
      <c r="D313" s="464">
        <v>103</v>
      </c>
      <c r="E313" s="464">
        <v>5112</v>
      </c>
      <c r="F313" s="464">
        <v>7489</v>
      </c>
      <c r="G313" s="464">
        <f t="shared" si="0"/>
        <v>25566</v>
      </c>
      <c r="H313" s="464" t="s">
        <v>400</v>
      </c>
      <c r="I313" s="464" t="s">
        <v>400</v>
      </c>
      <c r="J313" s="464">
        <v>2406</v>
      </c>
    </row>
    <row r="314" spans="2:10" ht="10.5" customHeight="1" x14ac:dyDescent="0.2">
      <c r="B314" s="370">
        <v>1997</v>
      </c>
      <c r="C314" s="464">
        <v>12185</v>
      </c>
      <c r="D314" s="464">
        <v>62</v>
      </c>
      <c r="E314" s="464">
        <v>5201</v>
      </c>
      <c r="F314" s="464">
        <v>7562</v>
      </c>
      <c r="G314" s="464">
        <f t="shared" si="0"/>
        <v>25010</v>
      </c>
      <c r="H314" s="464" t="s">
        <v>400</v>
      </c>
      <c r="I314" s="464" t="s">
        <v>400</v>
      </c>
      <c r="J314" s="464">
        <v>2394</v>
      </c>
    </row>
    <row r="315" spans="2:10" ht="10.5" customHeight="1" x14ac:dyDescent="0.2">
      <c r="B315" s="370">
        <v>1998</v>
      </c>
      <c r="C315" s="464">
        <v>12264</v>
      </c>
      <c r="D315" s="464">
        <v>73</v>
      </c>
      <c r="E315" s="464">
        <v>5169</v>
      </c>
      <c r="F315" s="464">
        <v>7573</v>
      </c>
      <c r="G315" s="464">
        <f t="shared" si="0"/>
        <v>25079</v>
      </c>
      <c r="H315" s="464" t="s">
        <v>400</v>
      </c>
      <c r="I315" s="464" t="s">
        <v>400</v>
      </c>
      <c r="J315" s="464">
        <v>2360</v>
      </c>
    </row>
    <row r="316" spans="2:10" ht="10.5" customHeight="1" x14ac:dyDescent="0.2">
      <c r="B316" s="370">
        <v>1999</v>
      </c>
      <c r="C316" s="464">
        <v>11072</v>
      </c>
      <c r="D316" s="464">
        <v>56</v>
      </c>
      <c r="E316" s="464">
        <v>5583</v>
      </c>
      <c r="F316" s="464">
        <v>7752</v>
      </c>
      <c r="G316" s="464">
        <f t="shared" si="0"/>
        <v>24463</v>
      </c>
      <c r="H316" s="464" t="s">
        <v>400</v>
      </c>
      <c r="I316" s="464" t="s">
        <v>400</v>
      </c>
      <c r="J316" s="464">
        <v>2325</v>
      </c>
    </row>
    <row r="317" spans="2:10" ht="10.5" customHeight="1" x14ac:dyDescent="0.2">
      <c r="B317" s="370"/>
      <c r="C317" s="464"/>
      <c r="D317" s="464"/>
      <c r="E317" s="464"/>
      <c r="F317" s="464"/>
      <c r="G317" s="464"/>
      <c r="H317" s="464"/>
      <c r="I317" s="464"/>
      <c r="J317" s="464"/>
    </row>
    <row r="318" spans="2:10" ht="10.5" customHeight="1" x14ac:dyDescent="0.2">
      <c r="B318" s="370">
        <v>2000</v>
      </c>
      <c r="C318" s="464">
        <v>12249</v>
      </c>
      <c r="D318" s="464">
        <v>28</v>
      </c>
      <c r="E318" s="464">
        <v>4250</v>
      </c>
      <c r="F318" s="464">
        <v>7059</v>
      </c>
      <c r="G318" s="464">
        <f t="shared" si="0"/>
        <v>23586</v>
      </c>
      <c r="H318" s="464" t="s">
        <v>400</v>
      </c>
      <c r="I318" s="464" t="s">
        <v>400</v>
      </c>
      <c r="J318" s="464">
        <v>2355</v>
      </c>
    </row>
    <row r="319" spans="2:10" ht="10.5" customHeight="1" x14ac:dyDescent="0.2">
      <c r="B319" s="370">
        <v>2001</v>
      </c>
      <c r="C319" s="464">
        <v>11943</v>
      </c>
      <c r="D319" s="464">
        <v>27</v>
      </c>
      <c r="E319" s="464">
        <v>4145</v>
      </c>
      <c r="F319" s="464">
        <v>6883</v>
      </c>
      <c r="G319" s="466">
        <f>SUM(C319:F319)</f>
        <v>22998</v>
      </c>
      <c r="H319" s="464" t="s">
        <v>400</v>
      </c>
      <c r="I319" s="464" t="s">
        <v>400</v>
      </c>
      <c r="J319" s="464">
        <v>2427</v>
      </c>
    </row>
    <row r="320" spans="2:10" ht="10.5" customHeight="1" x14ac:dyDescent="0.2">
      <c r="B320" s="370">
        <v>2002</v>
      </c>
      <c r="C320" s="466">
        <v>12265</v>
      </c>
      <c r="D320" s="466">
        <v>25</v>
      </c>
      <c r="E320" s="466">
        <v>3779</v>
      </c>
      <c r="F320" s="466">
        <v>6545</v>
      </c>
      <c r="G320" s="466">
        <f>SUM(C320:F320)</f>
        <v>22614</v>
      </c>
      <c r="H320" s="464" t="s">
        <v>400</v>
      </c>
      <c r="I320" s="464" t="s">
        <v>400</v>
      </c>
      <c r="J320" s="464">
        <v>2216</v>
      </c>
    </row>
    <row r="321" spans="1:11" ht="10.5" customHeight="1" x14ac:dyDescent="0.2">
      <c r="B321" s="370">
        <v>2003</v>
      </c>
      <c r="C321" s="466">
        <v>11801</v>
      </c>
      <c r="D321" s="466">
        <v>25</v>
      </c>
      <c r="E321" s="466">
        <v>4364</v>
      </c>
      <c r="F321" s="466">
        <v>6503</v>
      </c>
      <c r="G321" s="466">
        <f>SUM(C321:F321)</f>
        <v>22693</v>
      </c>
      <c r="H321" s="466" t="s">
        <v>400</v>
      </c>
      <c r="I321" s="466" t="s">
        <v>400</v>
      </c>
      <c r="J321" s="464">
        <v>2160</v>
      </c>
    </row>
    <row r="322" spans="1:11" ht="10.5" customHeight="1" x14ac:dyDescent="0.2">
      <c r="B322" s="370">
        <v>2004</v>
      </c>
      <c r="C322" s="466">
        <v>11383</v>
      </c>
      <c r="D322" s="466">
        <v>22</v>
      </c>
      <c r="E322" s="466">
        <v>4583</v>
      </c>
      <c r="F322" s="466">
        <v>6301</v>
      </c>
      <c r="G322" s="466">
        <f>SUM(C322:F322)</f>
        <v>22289</v>
      </c>
      <c r="H322" s="466" t="s">
        <v>400</v>
      </c>
      <c r="I322" s="466" t="s">
        <v>400</v>
      </c>
      <c r="J322" s="466">
        <v>2164</v>
      </c>
    </row>
    <row r="323" spans="1:11" ht="10.5" customHeight="1" x14ac:dyDescent="0.2">
      <c r="B323" s="370"/>
      <c r="C323" s="464"/>
      <c r="D323" s="466"/>
      <c r="E323" s="466"/>
      <c r="F323" s="466"/>
      <c r="G323" s="466"/>
      <c r="H323" s="466"/>
      <c r="I323" s="466"/>
      <c r="J323" s="466"/>
    </row>
    <row r="324" spans="1:11" ht="10.5" customHeight="1" x14ac:dyDescent="0.2">
      <c r="B324" s="293">
        <v>2005</v>
      </c>
      <c r="C324" s="544">
        <v>11771</v>
      </c>
      <c r="D324" s="544">
        <v>22</v>
      </c>
      <c r="E324" s="544">
        <v>4226</v>
      </c>
      <c r="F324" s="544">
        <v>6217</v>
      </c>
      <c r="G324" s="466">
        <f>SUM(C324:F324)</f>
        <v>22236</v>
      </c>
      <c r="H324" s="466" t="s">
        <v>400</v>
      </c>
      <c r="I324" s="466" t="s">
        <v>400</v>
      </c>
      <c r="J324" s="544">
        <v>2136</v>
      </c>
    </row>
    <row r="325" spans="1:11" ht="10.5" customHeight="1" x14ac:dyDescent="0.2">
      <c r="A325" s="55"/>
      <c r="B325" s="293">
        <v>2006</v>
      </c>
      <c r="C325" s="544">
        <v>11463</v>
      </c>
      <c r="D325" s="544">
        <v>24</v>
      </c>
      <c r="E325" s="544">
        <v>4062</v>
      </c>
      <c r="F325" s="544">
        <v>6396</v>
      </c>
      <c r="G325" s="466">
        <f>SUM(C325:F325)</f>
        <v>21945</v>
      </c>
      <c r="H325" s="466" t="s">
        <v>400</v>
      </c>
      <c r="I325" s="466" t="s">
        <v>400</v>
      </c>
      <c r="J325" s="544">
        <v>2181</v>
      </c>
    </row>
    <row r="326" spans="1:11" ht="10.5" customHeight="1" x14ac:dyDescent="0.2">
      <c r="A326" s="55"/>
      <c r="B326" s="293">
        <v>2007</v>
      </c>
      <c r="C326" s="544">
        <v>11552</v>
      </c>
      <c r="D326" s="544">
        <v>35</v>
      </c>
      <c r="E326" s="544">
        <v>4161</v>
      </c>
      <c r="F326" s="544">
        <v>6176</v>
      </c>
      <c r="G326" s="466">
        <f>SUM(C326:F326)</f>
        <v>21924</v>
      </c>
      <c r="H326" s="466" t="s">
        <v>400</v>
      </c>
      <c r="I326" s="466" t="s">
        <v>400</v>
      </c>
      <c r="J326" s="544">
        <v>2116</v>
      </c>
    </row>
    <row r="327" spans="1:11" ht="10.5" customHeight="1" x14ac:dyDescent="0.2">
      <c r="A327" s="55"/>
      <c r="B327" s="293">
        <v>2008</v>
      </c>
      <c r="C327" s="544">
        <v>11612</v>
      </c>
      <c r="D327" s="544">
        <v>23</v>
      </c>
      <c r="E327" s="544">
        <v>4338</v>
      </c>
      <c r="F327" s="544">
        <v>6022</v>
      </c>
      <c r="G327" s="466">
        <f>SUM(C327:F327)</f>
        <v>21995</v>
      </c>
      <c r="H327" s="466" t="s">
        <v>400</v>
      </c>
      <c r="I327" s="466" t="s">
        <v>400</v>
      </c>
      <c r="J327" s="544">
        <v>2114</v>
      </c>
      <c r="K327" s="50"/>
    </row>
    <row r="328" spans="1:11" ht="10.5" customHeight="1" x14ac:dyDescent="0.2">
      <c r="A328" s="55"/>
      <c r="B328" s="293">
        <v>2009</v>
      </c>
      <c r="C328" s="544">
        <v>11473</v>
      </c>
      <c r="D328" s="544">
        <v>25</v>
      </c>
      <c r="E328" s="544">
        <v>4242</v>
      </c>
      <c r="F328" s="544">
        <v>6177</v>
      </c>
      <c r="G328" s="466">
        <f>SUM(C328:F328)</f>
        <v>21917</v>
      </c>
      <c r="H328" s="466" t="s">
        <v>400</v>
      </c>
      <c r="I328" s="466" t="s">
        <v>400</v>
      </c>
      <c r="J328" s="544">
        <v>2077</v>
      </c>
      <c r="K328" s="50"/>
    </row>
    <row r="329" spans="1:11" ht="10.5" customHeight="1" x14ac:dyDescent="0.2">
      <c r="A329" s="55"/>
      <c r="B329" s="293"/>
      <c r="C329" s="544"/>
      <c r="D329" s="544"/>
      <c r="E329" s="544"/>
      <c r="F329" s="544"/>
      <c r="G329" s="466"/>
      <c r="H329" s="466"/>
      <c r="I329" s="466"/>
      <c r="J329" s="544"/>
      <c r="K329" s="50"/>
    </row>
    <row r="330" spans="1:11" ht="10.5" customHeight="1" x14ac:dyDescent="0.2">
      <c r="A330" s="55"/>
      <c r="B330" s="293">
        <v>2010</v>
      </c>
      <c r="C330" s="544">
        <v>11251</v>
      </c>
      <c r="D330" s="544">
        <v>25</v>
      </c>
      <c r="E330" s="544">
        <v>4160</v>
      </c>
      <c r="F330" s="544">
        <v>6057</v>
      </c>
      <c r="G330" s="466">
        <v>21493</v>
      </c>
      <c r="H330" s="466" t="s">
        <v>400</v>
      </c>
      <c r="I330" s="466" t="s">
        <v>400</v>
      </c>
      <c r="J330" s="544">
        <v>2052</v>
      </c>
      <c r="K330" s="50"/>
    </row>
    <row r="331" spans="1:11" ht="10.5" customHeight="1" x14ac:dyDescent="0.2">
      <c r="A331" s="55"/>
      <c r="B331" s="293">
        <v>2011</v>
      </c>
      <c r="C331" s="544">
        <v>11163</v>
      </c>
      <c r="D331" s="544">
        <v>24</v>
      </c>
      <c r="E331" s="544">
        <v>4128</v>
      </c>
      <c r="F331" s="544">
        <v>6010</v>
      </c>
      <c r="G331" s="466">
        <v>21325</v>
      </c>
      <c r="H331" s="466" t="s">
        <v>400</v>
      </c>
      <c r="I331" s="466" t="s">
        <v>400</v>
      </c>
      <c r="J331" s="544">
        <v>2033</v>
      </c>
      <c r="K331" s="50"/>
    </row>
    <row r="332" spans="1:11" ht="10.5" customHeight="1" x14ac:dyDescent="0.2">
      <c r="A332" s="55"/>
      <c r="B332" s="293" t="s">
        <v>1151</v>
      </c>
      <c r="C332" s="544">
        <v>11256</v>
      </c>
      <c r="D332" s="544">
        <v>25</v>
      </c>
      <c r="E332" s="544">
        <v>4110</v>
      </c>
      <c r="F332" s="544">
        <v>6036</v>
      </c>
      <c r="G332" s="466">
        <v>21427</v>
      </c>
      <c r="H332" s="466" t="s">
        <v>400</v>
      </c>
      <c r="I332" s="466" t="s">
        <v>400</v>
      </c>
      <c r="J332" s="544">
        <v>2028</v>
      </c>
      <c r="K332" s="50"/>
    </row>
    <row r="333" spans="1:11" ht="10.5" customHeight="1" x14ac:dyDescent="0.2">
      <c r="A333" s="55"/>
      <c r="B333" s="293" t="s">
        <v>1188</v>
      </c>
      <c r="C333" s="544">
        <v>11328</v>
      </c>
      <c r="D333" s="544">
        <v>24</v>
      </c>
      <c r="E333" s="544">
        <v>4187</v>
      </c>
      <c r="F333" s="544">
        <v>6048</v>
      </c>
      <c r="G333" s="466">
        <v>21587</v>
      </c>
      <c r="H333" s="466" t="s">
        <v>400</v>
      </c>
      <c r="I333" s="466" t="s">
        <v>400</v>
      </c>
      <c r="J333" s="544">
        <v>2005</v>
      </c>
      <c r="K333" s="50"/>
    </row>
    <row r="334" spans="1:11" ht="10.5" customHeight="1" x14ac:dyDescent="0.2">
      <c r="A334" s="55"/>
      <c r="B334" s="293" t="s">
        <v>1191</v>
      </c>
      <c r="C334" s="544">
        <v>11125</v>
      </c>
      <c r="D334" s="544">
        <v>24</v>
      </c>
      <c r="E334" s="544">
        <v>4112</v>
      </c>
      <c r="F334" s="544">
        <v>5941</v>
      </c>
      <c r="G334" s="466">
        <v>21201</v>
      </c>
      <c r="H334" s="466" t="s">
        <v>400</v>
      </c>
      <c r="I334" s="466" t="s">
        <v>400</v>
      </c>
      <c r="J334" s="544">
        <v>1987</v>
      </c>
      <c r="K334" s="50"/>
    </row>
    <row r="335" spans="1:11" ht="10.5" customHeight="1" x14ac:dyDescent="0.2">
      <c r="A335" s="55"/>
      <c r="B335" s="293"/>
      <c r="C335" s="544"/>
      <c r="D335" s="544"/>
      <c r="E335" s="544"/>
      <c r="F335" s="544"/>
      <c r="G335" s="466"/>
      <c r="H335" s="466"/>
      <c r="I335" s="466"/>
      <c r="J335" s="544"/>
      <c r="K335" s="50"/>
    </row>
    <row r="336" spans="1:11" ht="10.5" customHeight="1" x14ac:dyDescent="0.2">
      <c r="A336" s="55"/>
      <c r="B336" s="293" t="s">
        <v>1233</v>
      </c>
      <c r="C336" s="544">
        <v>11037</v>
      </c>
      <c r="D336" s="544">
        <v>24</v>
      </c>
      <c r="E336" s="544">
        <v>4079</v>
      </c>
      <c r="F336" s="544">
        <v>5893</v>
      </c>
      <c r="G336" s="466">
        <v>21033</v>
      </c>
      <c r="H336" s="466" t="s">
        <v>400</v>
      </c>
      <c r="I336" s="466" t="s">
        <v>400</v>
      </c>
      <c r="J336" s="544">
        <v>1960</v>
      </c>
      <c r="K336" s="50"/>
    </row>
    <row r="337" spans="1:11" ht="10.5" customHeight="1" x14ac:dyDescent="0.2">
      <c r="A337" s="55"/>
      <c r="B337" s="293" t="s">
        <v>1249</v>
      </c>
      <c r="C337" s="544">
        <v>10722</v>
      </c>
      <c r="D337" s="544">
        <v>23</v>
      </c>
      <c r="E337" s="544">
        <v>3954</v>
      </c>
      <c r="F337" s="544">
        <v>5739</v>
      </c>
      <c r="G337" s="466">
        <v>20438</v>
      </c>
      <c r="H337" s="466" t="s">
        <v>400</v>
      </c>
      <c r="I337" s="466" t="s">
        <v>400</v>
      </c>
      <c r="J337" s="544">
        <v>1901</v>
      </c>
      <c r="K337" s="50"/>
    </row>
    <row r="338" spans="1:11" ht="10.5" customHeight="1" x14ac:dyDescent="0.2">
      <c r="A338" s="55"/>
      <c r="B338" s="293" t="s">
        <v>1306</v>
      </c>
      <c r="C338" s="466">
        <v>10466</v>
      </c>
      <c r="D338" s="466">
        <v>23</v>
      </c>
      <c r="E338" s="466">
        <v>3857</v>
      </c>
      <c r="F338" s="466">
        <v>5596</v>
      </c>
      <c r="G338" s="466">
        <v>19942</v>
      </c>
      <c r="H338" s="466" t="s">
        <v>400</v>
      </c>
      <c r="I338" s="466" t="s">
        <v>400</v>
      </c>
      <c r="J338" s="466">
        <v>1843</v>
      </c>
      <c r="K338" s="50"/>
    </row>
    <row r="339" spans="1:11" ht="10.5" customHeight="1" x14ac:dyDescent="0.2">
      <c r="A339" s="55"/>
      <c r="B339" s="293" t="s">
        <v>1331</v>
      </c>
      <c r="C339" s="466">
        <v>10370</v>
      </c>
      <c r="D339" s="466">
        <v>22</v>
      </c>
      <c r="E339" s="466">
        <v>3822</v>
      </c>
      <c r="F339" s="466">
        <v>5545</v>
      </c>
      <c r="G339" s="466">
        <v>19759</v>
      </c>
      <c r="H339" s="466" t="s">
        <v>400</v>
      </c>
      <c r="I339" s="466" t="s">
        <v>400</v>
      </c>
      <c r="J339" s="466">
        <v>1817</v>
      </c>
      <c r="K339" s="50"/>
    </row>
    <row r="340" spans="1:11" ht="10.5" customHeight="1" x14ac:dyDescent="0.2">
      <c r="A340" s="55"/>
      <c r="B340" s="293" t="s">
        <v>1422</v>
      </c>
      <c r="C340" s="466">
        <v>10174</v>
      </c>
      <c r="D340" s="466">
        <v>22</v>
      </c>
      <c r="E340" s="466">
        <v>3755</v>
      </c>
      <c r="F340" s="466">
        <v>5438</v>
      </c>
      <c r="G340" s="466">
        <v>19389</v>
      </c>
      <c r="H340" s="466" t="s">
        <v>400</v>
      </c>
      <c r="I340" s="466" t="s">
        <v>400</v>
      </c>
      <c r="J340" s="466">
        <v>1781</v>
      </c>
      <c r="K340" s="50"/>
    </row>
    <row r="341" spans="1:11" ht="10.5" customHeight="1" x14ac:dyDescent="0.2">
      <c r="A341" s="55"/>
      <c r="B341" s="293"/>
      <c r="C341" s="466"/>
      <c r="D341" s="466"/>
      <c r="E341" s="466"/>
      <c r="F341" s="466"/>
      <c r="G341" s="466"/>
      <c r="H341" s="466"/>
      <c r="I341" s="466"/>
      <c r="J341" s="466"/>
      <c r="K341" s="50"/>
    </row>
    <row r="342" spans="1:11" ht="10.5" customHeight="1" x14ac:dyDescent="0.2">
      <c r="A342" s="55"/>
      <c r="B342" s="296" t="s">
        <v>1811</v>
      </c>
      <c r="C342" s="484">
        <v>9931</v>
      </c>
      <c r="D342" s="484">
        <v>22</v>
      </c>
      <c r="E342" s="484">
        <v>3666</v>
      </c>
      <c r="F342" s="484">
        <v>5308</v>
      </c>
      <c r="G342" s="484">
        <v>18927</v>
      </c>
      <c r="H342" s="484" t="s">
        <v>400</v>
      </c>
      <c r="I342" s="484" t="s">
        <v>400</v>
      </c>
      <c r="J342" s="484">
        <v>1739</v>
      </c>
    </row>
    <row r="343" spans="1:11" ht="6" customHeight="1" x14ac:dyDescent="0.2">
      <c r="A343" s="58"/>
      <c r="B343" s="1128"/>
      <c r="C343" s="540"/>
      <c r="D343" s="540"/>
      <c r="E343" s="540"/>
      <c r="F343" s="540"/>
      <c r="G343" s="540"/>
      <c r="H343" s="540"/>
      <c r="I343" s="540"/>
      <c r="J343" s="540"/>
    </row>
    <row r="344" spans="1:11" ht="9.75" customHeight="1" x14ac:dyDescent="0.2">
      <c r="B344" s="1097" t="s">
        <v>946</v>
      </c>
    </row>
    <row r="345" spans="1:11" ht="10.5" customHeight="1" x14ac:dyDescent="0.2">
      <c r="B345" s="47"/>
      <c r="C345" s="57"/>
      <c r="D345" s="57"/>
      <c r="E345" s="57"/>
      <c r="F345" s="57"/>
      <c r="G345" s="57"/>
      <c r="H345" s="57"/>
      <c r="I345" s="57"/>
      <c r="J345" s="57"/>
    </row>
    <row r="346" spans="1:11" ht="10.5" customHeight="1" x14ac:dyDescent="0.2">
      <c r="B346" s="47"/>
    </row>
    <row r="347" spans="1:11" ht="10.5" customHeight="1" x14ac:dyDescent="0.2">
      <c r="B347" s="47"/>
    </row>
    <row r="348" spans="1:11" ht="10.5" customHeight="1" x14ac:dyDescent="0.2">
      <c r="B348" s="47"/>
    </row>
    <row r="349" spans="1:11" ht="10.5" customHeight="1" x14ac:dyDescent="0.2">
      <c r="B349" s="47"/>
    </row>
    <row r="350" spans="1:11" ht="10.5" customHeight="1" x14ac:dyDescent="0.2">
      <c r="B350" s="47"/>
    </row>
    <row r="351" spans="1:11" ht="10.5" customHeight="1" x14ac:dyDescent="0.2">
      <c r="B351" s="47"/>
    </row>
    <row r="352" spans="1:11" ht="10.5" customHeight="1" x14ac:dyDescent="0.2">
      <c r="B352" s="47"/>
    </row>
    <row r="353" spans="2:10" ht="10.5" customHeight="1" x14ac:dyDescent="0.2">
      <c r="B353" s="47"/>
    </row>
    <row r="354" spans="2:10" ht="10.5" customHeight="1" x14ac:dyDescent="0.2">
      <c r="B354" s="47"/>
      <c r="G354" s="144">
        <v>63</v>
      </c>
    </row>
    <row r="355" spans="2:10" ht="10.5" customHeight="1" x14ac:dyDescent="0.2"/>
    <row r="356" spans="2:10" ht="11.45" customHeight="1" x14ac:dyDescent="0.2">
      <c r="B356" s="59" t="s">
        <v>1766</v>
      </c>
    </row>
    <row r="357" spans="2:10" ht="22.5" customHeight="1" x14ac:dyDescent="0.2">
      <c r="B357" s="1763" t="s">
        <v>462</v>
      </c>
      <c r="C357" s="1787" t="s">
        <v>1289</v>
      </c>
      <c r="D357" s="1788"/>
      <c r="E357" s="1789"/>
      <c r="F357" s="1756" t="s">
        <v>947</v>
      </c>
      <c r="G357" s="1756" t="s">
        <v>1186</v>
      </c>
      <c r="H357" s="1756" t="s">
        <v>364</v>
      </c>
      <c r="I357" s="1787" t="s">
        <v>97</v>
      </c>
      <c r="J357" s="1789"/>
    </row>
    <row r="358" spans="2:10" ht="24" customHeight="1" x14ac:dyDescent="0.2">
      <c r="B358" s="1781"/>
      <c r="C358" s="260" t="s">
        <v>365</v>
      </c>
      <c r="D358" s="260" t="s">
        <v>366</v>
      </c>
      <c r="E358" s="317" t="s">
        <v>105</v>
      </c>
      <c r="F358" s="1757"/>
      <c r="G358" s="1757"/>
      <c r="H358" s="1757"/>
      <c r="I358" s="260" t="s">
        <v>105</v>
      </c>
      <c r="J358" s="1094" t="s">
        <v>519</v>
      </c>
    </row>
    <row r="359" spans="2:10" ht="11.45" customHeight="1" x14ac:dyDescent="0.2">
      <c r="B359" s="1764"/>
      <c r="C359" s="1753" t="s">
        <v>132</v>
      </c>
      <c r="D359" s="1754"/>
      <c r="E359" s="1755"/>
      <c r="F359" s="397" t="s">
        <v>131</v>
      </c>
      <c r="G359" s="1753" t="s">
        <v>236</v>
      </c>
      <c r="H359" s="1754"/>
      <c r="I359" s="1755"/>
      <c r="J359" s="397" t="s">
        <v>367</v>
      </c>
    </row>
    <row r="360" spans="2:10" ht="10.5" customHeight="1" x14ac:dyDescent="0.2">
      <c r="B360" s="278" t="s">
        <v>672</v>
      </c>
      <c r="C360" s="464">
        <v>5084</v>
      </c>
      <c r="D360" s="464">
        <v>1766</v>
      </c>
      <c r="E360" s="464">
        <f>SUM(C360:D360)</f>
        <v>6850</v>
      </c>
      <c r="F360" s="659">
        <v>195</v>
      </c>
      <c r="G360" s="659">
        <v>172.3</v>
      </c>
      <c r="H360" s="659">
        <v>9.3000000000000007</v>
      </c>
      <c r="I360" s="526">
        <v>179</v>
      </c>
      <c r="J360" s="659">
        <v>6.3</v>
      </c>
    </row>
    <row r="361" spans="2:10" ht="10.5" customHeight="1" x14ac:dyDescent="0.2">
      <c r="B361" s="278" t="s">
        <v>673</v>
      </c>
      <c r="C361" s="464">
        <v>5565</v>
      </c>
      <c r="D361" s="464">
        <v>1787</v>
      </c>
      <c r="E361" s="464">
        <f>SUM(C361:D361)</f>
        <v>7352</v>
      </c>
      <c r="F361" s="659">
        <v>213.7</v>
      </c>
      <c r="G361" s="659">
        <v>183.3</v>
      </c>
      <c r="H361" s="659">
        <v>13.4</v>
      </c>
      <c r="I361" s="526">
        <v>195</v>
      </c>
      <c r="J361" s="659">
        <v>6.7</v>
      </c>
    </row>
    <row r="362" spans="2:10" ht="10.5" customHeight="1" x14ac:dyDescent="0.2">
      <c r="B362" s="278" t="s">
        <v>674</v>
      </c>
      <c r="C362" s="464">
        <v>6221</v>
      </c>
      <c r="D362" s="464">
        <v>2059</v>
      </c>
      <c r="E362" s="464">
        <f>SUM(C362:D362)</f>
        <v>8280</v>
      </c>
      <c r="F362" s="659">
        <v>206.9</v>
      </c>
      <c r="G362" s="659">
        <v>212.1</v>
      </c>
      <c r="H362" s="659">
        <v>7.5</v>
      </c>
      <c r="I362" s="526">
        <v>217</v>
      </c>
      <c r="J362" s="659">
        <v>7.3</v>
      </c>
    </row>
    <row r="363" spans="2:10" ht="10.5" customHeight="1" x14ac:dyDescent="0.2">
      <c r="B363" s="278" t="s">
        <v>675</v>
      </c>
      <c r="C363" s="464">
        <v>5958</v>
      </c>
      <c r="D363" s="464">
        <v>2287</v>
      </c>
      <c r="E363" s="464">
        <f>SUM(C363:D363)</f>
        <v>8245</v>
      </c>
      <c r="F363" s="659">
        <v>233.4</v>
      </c>
      <c r="G363" s="659">
        <v>211.5</v>
      </c>
      <c r="H363" s="659">
        <v>6.4</v>
      </c>
      <c r="I363" s="526">
        <v>216</v>
      </c>
      <c r="J363" s="659">
        <v>7.1</v>
      </c>
    </row>
    <row r="364" spans="2:10" ht="10.5" customHeight="1" x14ac:dyDescent="0.2">
      <c r="B364" s="278" t="s">
        <v>676</v>
      </c>
      <c r="C364" s="464">
        <v>6220</v>
      </c>
      <c r="D364" s="464">
        <v>2434</v>
      </c>
      <c r="E364" s="464">
        <f>SUM(C364:D364)</f>
        <v>8654</v>
      </c>
      <c r="F364" s="659">
        <v>256.3</v>
      </c>
      <c r="G364" s="659">
        <v>219.9</v>
      </c>
      <c r="H364" s="659">
        <v>8.6999999999999993</v>
      </c>
      <c r="I364" s="526">
        <v>225</v>
      </c>
      <c r="J364" s="659">
        <v>7.3</v>
      </c>
    </row>
    <row r="365" spans="2:10" ht="10.5" customHeight="1" x14ac:dyDescent="0.2">
      <c r="B365" s="278"/>
      <c r="C365" s="464"/>
      <c r="D365" s="464"/>
      <c r="E365" s="464"/>
      <c r="F365" s="659"/>
      <c r="G365" s="659"/>
      <c r="H365" s="659"/>
      <c r="I365" s="526"/>
      <c r="J365" s="659"/>
    </row>
    <row r="366" spans="2:10" ht="10.5" customHeight="1" x14ac:dyDescent="0.2">
      <c r="B366" s="278" t="s">
        <v>677</v>
      </c>
      <c r="C366" s="464">
        <v>5457</v>
      </c>
      <c r="D366" s="464">
        <v>1997</v>
      </c>
      <c r="E366" s="464">
        <f>SUM(C366:D366)</f>
        <v>7454</v>
      </c>
      <c r="F366" s="659">
        <v>308.7</v>
      </c>
      <c r="G366" s="659">
        <v>193.3</v>
      </c>
      <c r="H366" s="659">
        <v>13.2</v>
      </c>
      <c r="I366" s="526">
        <v>205</v>
      </c>
      <c r="J366" s="659">
        <v>6.4</v>
      </c>
    </row>
    <row r="367" spans="2:10" ht="10.5" customHeight="1" x14ac:dyDescent="0.2">
      <c r="B367" s="278" t="s">
        <v>678</v>
      </c>
      <c r="C367" s="464">
        <v>5079</v>
      </c>
      <c r="D367" s="464">
        <v>1649</v>
      </c>
      <c r="E367" s="464">
        <f>SUM(C367:D367)</f>
        <v>6728</v>
      </c>
      <c r="F367" s="659">
        <v>384</v>
      </c>
      <c r="G367" s="659">
        <v>180.8</v>
      </c>
      <c r="H367" s="659">
        <v>12.5</v>
      </c>
      <c r="I367" s="526">
        <v>191</v>
      </c>
      <c r="J367" s="659">
        <v>5.9</v>
      </c>
    </row>
    <row r="368" spans="2:10" ht="10.5" customHeight="1" x14ac:dyDescent="0.2">
      <c r="B368" s="278" t="s">
        <v>679</v>
      </c>
      <c r="C368" s="464">
        <v>5100</v>
      </c>
      <c r="D368" s="464">
        <v>1936</v>
      </c>
      <c r="E368" s="464">
        <f>SUM(C368:D368)</f>
        <v>7036</v>
      </c>
      <c r="F368" s="659">
        <v>474.42</v>
      </c>
      <c r="G368" s="659">
        <v>166.7</v>
      </c>
      <c r="H368" s="659">
        <v>16.600000000000001</v>
      </c>
      <c r="I368" s="526">
        <v>181</v>
      </c>
      <c r="J368" s="659">
        <v>5.4</v>
      </c>
    </row>
    <row r="369" spans="2:10" ht="10.5" customHeight="1" x14ac:dyDescent="0.2">
      <c r="B369" s="278" t="s">
        <v>680</v>
      </c>
      <c r="C369" s="464">
        <v>4743</v>
      </c>
      <c r="D369" s="464">
        <v>1882</v>
      </c>
      <c r="E369" s="464">
        <f>SUM(C369:D369)</f>
        <v>6625</v>
      </c>
      <c r="F369" s="659">
        <v>531.1</v>
      </c>
      <c r="G369" s="659">
        <v>164.3</v>
      </c>
      <c r="H369" s="659">
        <v>14.14</v>
      </c>
      <c r="I369" s="526">
        <v>177</v>
      </c>
      <c r="J369" s="659">
        <v>5.2</v>
      </c>
    </row>
    <row r="370" spans="2:10" ht="10.5" customHeight="1" x14ac:dyDescent="0.2">
      <c r="B370" s="278" t="s">
        <v>681</v>
      </c>
      <c r="C370" s="464">
        <v>5399</v>
      </c>
      <c r="D370" s="464">
        <v>2244</v>
      </c>
      <c r="E370" s="464">
        <f>SUM(C370:D370)</f>
        <v>7643</v>
      </c>
      <c r="F370" s="659">
        <v>503.6</v>
      </c>
      <c r="G370" s="659">
        <v>168.2</v>
      </c>
      <c r="H370" s="659">
        <v>17.7</v>
      </c>
      <c r="I370" s="526">
        <v>184</v>
      </c>
      <c r="J370" s="659">
        <v>5.3</v>
      </c>
    </row>
    <row r="371" spans="2:10" ht="10.5" customHeight="1" x14ac:dyDescent="0.2">
      <c r="B371" s="278"/>
      <c r="C371" s="464"/>
      <c r="D371" s="464"/>
      <c r="E371" s="464"/>
      <c r="F371" s="659"/>
      <c r="G371" s="659"/>
      <c r="H371" s="659"/>
      <c r="I371" s="526"/>
      <c r="J371" s="659"/>
    </row>
    <row r="372" spans="2:10" ht="10.5" customHeight="1" x14ac:dyDescent="0.2">
      <c r="B372" s="278" t="s">
        <v>682</v>
      </c>
      <c r="C372" s="464">
        <v>6188</v>
      </c>
      <c r="D372" s="464">
        <v>2910</v>
      </c>
      <c r="E372" s="464">
        <f>SUM(C372:D372)</f>
        <v>9098</v>
      </c>
      <c r="F372" s="659">
        <v>478.6</v>
      </c>
      <c r="G372" s="659">
        <v>191.2</v>
      </c>
      <c r="H372" s="659">
        <v>17.3</v>
      </c>
      <c r="I372" s="526">
        <v>206</v>
      </c>
      <c r="J372" s="659">
        <v>5.8</v>
      </c>
    </row>
    <row r="373" spans="2:10" ht="10.5" customHeight="1" x14ac:dyDescent="0.2">
      <c r="B373" s="278" t="s">
        <v>683</v>
      </c>
      <c r="C373" s="464">
        <v>5444</v>
      </c>
      <c r="D373" s="464">
        <v>3061</v>
      </c>
      <c r="E373" s="464">
        <f>SUM(C373:D373)</f>
        <v>8505</v>
      </c>
      <c r="F373" s="659">
        <v>564.5</v>
      </c>
      <c r="G373" s="659">
        <v>176.1</v>
      </c>
      <c r="H373" s="659">
        <v>25.1</v>
      </c>
      <c r="I373" s="526">
        <v>199</v>
      </c>
      <c r="J373" s="659">
        <v>5.5</v>
      </c>
    </row>
    <row r="374" spans="2:10" ht="10.5" customHeight="1" x14ac:dyDescent="0.2">
      <c r="B374" s="278" t="s">
        <v>397</v>
      </c>
      <c r="C374" s="464">
        <v>4334</v>
      </c>
      <c r="D374" s="464">
        <v>3453</v>
      </c>
      <c r="E374" s="464">
        <f>SUM(C374:D374)</f>
        <v>7787</v>
      </c>
      <c r="F374" s="659">
        <v>621.6</v>
      </c>
      <c r="G374" s="659">
        <v>167.4</v>
      </c>
      <c r="H374" s="659">
        <v>23.6</v>
      </c>
      <c r="I374" s="526">
        <v>189</v>
      </c>
      <c r="J374" s="659">
        <v>5.0999999999999996</v>
      </c>
    </row>
    <row r="375" spans="2:10" ht="10.5" customHeight="1" x14ac:dyDescent="0.2">
      <c r="B375" s="278" t="s">
        <v>948</v>
      </c>
      <c r="C375" s="464" t="s">
        <v>443</v>
      </c>
      <c r="D375" s="464" t="s">
        <v>443</v>
      </c>
      <c r="E375" s="464">
        <v>7694</v>
      </c>
      <c r="F375" s="659">
        <v>771.1</v>
      </c>
      <c r="G375" s="659">
        <v>135.30000000000001</v>
      </c>
      <c r="H375" s="659">
        <v>22.7</v>
      </c>
      <c r="I375" s="526">
        <v>156</v>
      </c>
      <c r="J375" s="659">
        <v>4.0999999999999996</v>
      </c>
    </row>
    <row r="376" spans="2:10" ht="10.5" customHeight="1" x14ac:dyDescent="0.2">
      <c r="B376" s="278" t="s">
        <v>399</v>
      </c>
      <c r="C376" s="464" t="s">
        <v>443</v>
      </c>
      <c r="D376" s="464" t="s">
        <v>443</v>
      </c>
      <c r="E376" s="464">
        <v>5203</v>
      </c>
      <c r="F376" s="659">
        <v>877.1</v>
      </c>
      <c r="G376" s="659">
        <v>94.8</v>
      </c>
      <c r="H376" s="659">
        <v>24.9</v>
      </c>
      <c r="I376" s="526">
        <v>118</v>
      </c>
      <c r="J376" s="659">
        <v>3.1</v>
      </c>
    </row>
    <row r="377" spans="2:10" ht="10.5" customHeight="1" x14ac:dyDescent="0.2">
      <c r="B377" s="278"/>
      <c r="C377" s="464"/>
      <c r="D377" s="464"/>
      <c r="E377" s="464"/>
      <c r="F377" s="659"/>
      <c r="G377" s="659"/>
      <c r="H377" s="659"/>
      <c r="I377" s="526"/>
      <c r="J377" s="659"/>
    </row>
    <row r="378" spans="2:10" ht="10.5" customHeight="1" x14ac:dyDescent="0.2">
      <c r="B378" s="278" t="s">
        <v>280</v>
      </c>
      <c r="C378" s="464" t="s">
        <v>443</v>
      </c>
      <c r="D378" s="464" t="s">
        <v>443</v>
      </c>
      <c r="E378" s="544">
        <v>5904</v>
      </c>
      <c r="F378" s="659">
        <v>826.1</v>
      </c>
      <c r="G378" s="659">
        <v>106.3</v>
      </c>
      <c r="H378" s="659">
        <v>38.1</v>
      </c>
      <c r="I378" s="526">
        <v>143</v>
      </c>
      <c r="J378" s="659">
        <v>3.6</v>
      </c>
    </row>
    <row r="379" spans="2:10" ht="10.5" customHeight="1" x14ac:dyDescent="0.2">
      <c r="B379" s="278" t="s">
        <v>281</v>
      </c>
      <c r="C379" s="464" t="s">
        <v>443</v>
      </c>
      <c r="D379" s="464" t="s">
        <v>443</v>
      </c>
      <c r="E379" s="544">
        <v>5655</v>
      </c>
      <c r="F379" s="659">
        <v>1057.3</v>
      </c>
      <c r="G379" s="659">
        <v>102.6</v>
      </c>
      <c r="H379" s="659">
        <v>41.1</v>
      </c>
      <c r="I379" s="526">
        <v>142</v>
      </c>
      <c r="J379" s="659">
        <v>3.5</v>
      </c>
    </row>
    <row r="380" spans="2:10" ht="10.5" customHeight="1" x14ac:dyDescent="0.2">
      <c r="B380" s="278" t="s">
        <v>282</v>
      </c>
      <c r="C380" s="464" t="s">
        <v>443</v>
      </c>
      <c r="D380" s="464" t="s">
        <v>443</v>
      </c>
      <c r="E380" s="544">
        <v>5536</v>
      </c>
      <c r="F380" s="659">
        <v>1064.5</v>
      </c>
      <c r="G380" s="659">
        <v>96.9</v>
      </c>
      <c r="H380" s="659">
        <v>49.4</v>
      </c>
      <c r="I380" s="526">
        <v>145</v>
      </c>
      <c r="J380" s="659">
        <v>3.5</v>
      </c>
    </row>
    <row r="381" spans="2:10" ht="10.5" customHeight="1" x14ac:dyDescent="0.2">
      <c r="B381" s="278" t="s">
        <v>283</v>
      </c>
      <c r="C381" s="464" t="s">
        <v>443</v>
      </c>
      <c r="D381" s="464" t="s">
        <v>443</v>
      </c>
      <c r="E381" s="544">
        <v>5905</v>
      </c>
      <c r="F381" s="659">
        <v>1012.6</v>
      </c>
      <c r="G381" s="659">
        <v>104.9</v>
      </c>
      <c r="H381" s="659">
        <v>51.1</v>
      </c>
      <c r="I381" s="526">
        <v>154</v>
      </c>
      <c r="J381" s="687">
        <v>3.7</v>
      </c>
    </row>
    <row r="382" spans="2:10" ht="10.5" customHeight="1" x14ac:dyDescent="0.2">
      <c r="B382" s="278" t="s">
        <v>239</v>
      </c>
      <c r="C382" s="464" t="s">
        <v>443</v>
      </c>
      <c r="D382" s="464" t="s">
        <v>443</v>
      </c>
      <c r="E382" s="544">
        <v>6115</v>
      </c>
      <c r="F382" s="659">
        <v>1300.2</v>
      </c>
      <c r="G382" s="659">
        <v>108.3</v>
      </c>
      <c r="H382" s="659">
        <v>56.8</v>
      </c>
      <c r="I382" s="526">
        <v>163</v>
      </c>
      <c r="J382" s="659">
        <v>3.8</v>
      </c>
    </row>
    <row r="383" spans="2:10" ht="10.5" customHeight="1" x14ac:dyDescent="0.2">
      <c r="B383" s="278"/>
      <c r="C383" s="464"/>
      <c r="D383" s="464"/>
      <c r="E383" s="544"/>
      <c r="F383" s="659"/>
      <c r="G383" s="659"/>
      <c r="H383" s="659"/>
      <c r="I383" s="526"/>
      <c r="J383" s="659"/>
    </row>
    <row r="384" spans="2:10" ht="10.5" customHeight="1" x14ac:dyDescent="0.2">
      <c r="B384" s="278" t="s">
        <v>284</v>
      </c>
      <c r="C384" s="464" t="s">
        <v>443</v>
      </c>
      <c r="D384" s="464" t="s">
        <v>443</v>
      </c>
      <c r="E384" s="544">
        <v>5964</v>
      </c>
      <c r="F384" s="659">
        <v>1462.4</v>
      </c>
      <c r="G384" s="659">
        <v>105.4</v>
      </c>
      <c r="H384" s="659">
        <v>55.1</v>
      </c>
      <c r="I384" s="526">
        <v>159</v>
      </c>
      <c r="J384" s="659">
        <v>3.6</v>
      </c>
    </row>
    <row r="385" spans="2:10" ht="10.5" customHeight="1" x14ac:dyDescent="0.2">
      <c r="B385" s="278" t="s">
        <v>285</v>
      </c>
      <c r="C385" s="466" t="s">
        <v>443</v>
      </c>
      <c r="D385" s="464" t="s">
        <v>443</v>
      </c>
      <c r="E385" s="779">
        <v>5964</v>
      </c>
      <c r="F385" s="657">
        <v>1522.3</v>
      </c>
      <c r="G385" s="657">
        <v>105.1</v>
      </c>
      <c r="H385" s="657">
        <v>42.2</v>
      </c>
      <c r="I385" s="519">
        <v>146</v>
      </c>
      <c r="J385" s="659">
        <v>3.3</v>
      </c>
    </row>
    <row r="386" spans="2:10" ht="10.5" customHeight="1" x14ac:dyDescent="0.2">
      <c r="B386" s="278" t="s">
        <v>238</v>
      </c>
      <c r="C386" s="466" t="s">
        <v>443</v>
      </c>
      <c r="D386" s="464" t="s">
        <v>443</v>
      </c>
      <c r="E386" s="779">
        <v>6012</v>
      </c>
      <c r="F386" s="657">
        <v>1818.1</v>
      </c>
      <c r="G386" s="657">
        <v>114.4</v>
      </c>
      <c r="H386" s="657">
        <v>33.200000000000003</v>
      </c>
      <c r="I386" s="519">
        <v>146</v>
      </c>
      <c r="J386" s="657">
        <v>3.2</v>
      </c>
    </row>
    <row r="387" spans="2:10" ht="10.5" customHeight="1" x14ac:dyDescent="0.2">
      <c r="B387" s="278" t="s">
        <v>638</v>
      </c>
      <c r="C387" s="466" t="s">
        <v>443</v>
      </c>
      <c r="D387" s="464" t="s">
        <v>443</v>
      </c>
      <c r="E387" s="779">
        <v>6117</v>
      </c>
      <c r="F387" s="657">
        <v>2012.6</v>
      </c>
      <c r="G387" s="657">
        <v>120.3</v>
      </c>
      <c r="H387" s="657">
        <v>34.799999999999997</v>
      </c>
      <c r="I387" s="519">
        <v>153</v>
      </c>
      <c r="J387" s="657">
        <v>3.3</v>
      </c>
    </row>
    <row r="388" spans="2:10" ht="10.5" customHeight="1" x14ac:dyDescent="0.2">
      <c r="B388" s="278" t="s">
        <v>666</v>
      </c>
      <c r="C388" s="466" t="s">
        <v>443</v>
      </c>
      <c r="D388" s="466" t="s">
        <v>443</v>
      </c>
      <c r="E388" s="779">
        <v>6392</v>
      </c>
      <c r="F388" s="664">
        <v>2100.5</v>
      </c>
      <c r="G388" s="657">
        <v>134.6</v>
      </c>
      <c r="H388" s="664">
        <v>35.200000000000003</v>
      </c>
      <c r="I388" s="303">
        <v>168</v>
      </c>
      <c r="J388" s="657">
        <v>3.6</v>
      </c>
    </row>
    <row r="389" spans="2:10" ht="10.5" customHeight="1" x14ac:dyDescent="0.2">
      <c r="B389" s="278"/>
      <c r="C389" s="466"/>
      <c r="D389" s="466"/>
      <c r="E389" s="544"/>
      <c r="F389" s="686"/>
      <c r="G389" s="657"/>
      <c r="H389" s="664"/>
      <c r="I389" s="303"/>
      <c r="J389" s="657"/>
    </row>
    <row r="390" spans="2:10" ht="10.5" customHeight="1" x14ac:dyDescent="0.2">
      <c r="B390" s="278" t="s">
        <v>444</v>
      </c>
      <c r="C390" s="466" t="s">
        <v>443</v>
      </c>
      <c r="D390" s="466" t="s">
        <v>443</v>
      </c>
      <c r="E390" s="544">
        <v>6427</v>
      </c>
      <c r="F390" s="664">
        <v>2336.6999999999998</v>
      </c>
      <c r="G390" s="686">
        <v>135.30000000000001</v>
      </c>
      <c r="H390" s="664">
        <v>43</v>
      </c>
      <c r="I390" s="543">
        <v>176</v>
      </c>
      <c r="J390" s="657">
        <v>3.8</v>
      </c>
    </row>
    <row r="391" spans="2:10" ht="10.5" customHeight="1" x14ac:dyDescent="0.2">
      <c r="B391" s="278" t="s">
        <v>332</v>
      </c>
      <c r="C391" s="466" t="s">
        <v>443</v>
      </c>
      <c r="D391" s="466" t="s">
        <v>443</v>
      </c>
      <c r="E391" s="544">
        <v>6822</v>
      </c>
      <c r="F391" s="664">
        <v>2941.9</v>
      </c>
      <c r="G391" s="686">
        <v>160.69999999999999</v>
      </c>
      <c r="H391" s="664">
        <v>44.1</v>
      </c>
      <c r="I391" s="543">
        <v>203</v>
      </c>
      <c r="J391" s="657">
        <v>4.3</v>
      </c>
    </row>
    <row r="392" spans="2:10" ht="10.5" customHeight="1" x14ac:dyDescent="0.2">
      <c r="B392" s="278" t="s">
        <v>716</v>
      </c>
      <c r="C392" s="466" t="s">
        <v>443</v>
      </c>
      <c r="D392" s="466" t="s">
        <v>443</v>
      </c>
      <c r="E392" s="544">
        <v>6825</v>
      </c>
      <c r="F392" s="664">
        <v>2917.3</v>
      </c>
      <c r="G392" s="686">
        <v>160.6</v>
      </c>
      <c r="H392" s="664">
        <v>30.2</v>
      </c>
      <c r="I392" s="543">
        <v>189</v>
      </c>
      <c r="J392" s="657">
        <v>3.9</v>
      </c>
    </row>
    <row r="393" spans="2:10" ht="10.5" customHeight="1" x14ac:dyDescent="0.2">
      <c r="B393" s="280">
        <v>39692</v>
      </c>
      <c r="C393" s="466" t="s">
        <v>443</v>
      </c>
      <c r="D393" s="466" t="s">
        <v>443</v>
      </c>
      <c r="E393" s="544">
        <v>6838</v>
      </c>
      <c r="F393" s="664">
        <v>3105.6</v>
      </c>
      <c r="G393" s="686">
        <v>162.1</v>
      </c>
      <c r="H393" s="664">
        <v>19.899999999999999</v>
      </c>
      <c r="I393" s="543">
        <v>180</v>
      </c>
      <c r="J393" s="657">
        <v>3.7</v>
      </c>
    </row>
    <row r="394" spans="2:10" ht="10.5" customHeight="1" x14ac:dyDescent="0.2">
      <c r="B394" s="280">
        <v>40087</v>
      </c>
      <c r="C394" s="466" t="s">
        <v>443</v>
      </c>
      <c r="D394" s="466" t="s">
        <v>443</v>
      </c>
      <c r="E394" s="544">
        <v>6967</v>
      </c>
      <c r="F394" s="664">
        <v>3227.9</v>
      </c>
      <c r="G394" s="664">
        <v>163.9</v>
      </c>
      <c r="H394" s="664">
        <v>12.6</v>
      </c>
      <c r="I394" s="302">
        <v>174</v>
      </c>
      <c r="J394" s="657">
        <v>3.5</v>
      </c>
    </row>
    <row r="395" spans="2:10" ht="10.5" customHeight="1" x14ac:dyDescent="0.2">
      <c r="B395" s="280"/>
      <c r="C395" s="466"/>
      <c r="D395" s="466"/>
      <c r="E395" s="544"/>
      <c r="F395" s="664"/>
      <c r="G395" s="686"/>
      <c r="H395" s="664"/>
      <c r="I395" s="543"/>
      <c r="J395" s="657"/>
    </row>
    <row r="396" spans="2:10" ht="10.5" customHeight="1" x14ac:dyDescent="0.2">
      <c r="B396" s="280">
        <v>40483</v>
      </c>
      <c r="C396" s="466" t="s">
        <v>443</v>
      </c>
      <c r="D396" s="466" t="s">
        <v>443</v>
      </c>
      <c r="E396" s="544">
        <v>6243</v>
      </c>
      <c r="F396" s="664">
        <v>4048.3</v>
      </c>
      <c r="G396" s="686">
        <v>148.80000000000001</v>
      </c>
      <c r="H396" s="664">
        <v>8.1</v>
      </c>
      <c r="I396" s="543">
        <v>155</v>
      </c>
      <c r="J396" s="657">
        <v>3.1</v>
      </c>
    </row>
    <row r="397" spans="2:10" ht="10.5" customHeight="1" x14ac:dyDescent="0.2">
      <c r="B397" s="455" t="s">
        <v>293</v>
      </c>
      <c r="C397" s="466" t="s">
        <v>443</v>
      </c>
      <c r="D397" s="466" t="s">
        <v>443</v>
      </c>
      <c r="E397" s="544">
        <v>5993</v>
      </c>
      <c r="F397" s="664">
        <v>4624</v>
      </c>
      <c r="G397" s="664">
        <v>148.9</v>
      </c>
      <c r="H397" s="664">
        <v>9.4</v>
      </c>
      <c r="I397" s="302">
        <v>157</v>
      </c>
      <c r="J397" s="657">
        <v>3</v>
      </c>
    </row>
    <row r="398" spans="2:10" ht="10.5" customHeight="1" x14ac:dyDescent="0.2">
      <c r="B398" s="455" t="s">
        <v>1153</v>
      </c>
      <c r="C398" s="466" t="s">
        <v>443</v>
      </c>
      <c r="D398" s="466" t="s">
        <v>443</v>
      </c>
      <c r="E398" s="544">
        <v>6607</v>
      </c>
      <c r="F398" s="664">
        <v>4159</v>
      </c>
      <c r="G398" s="664">
        <v>166.3</v>
      </c>
      <c r="H398" s="664">
        <v>6.6</v>
      </c>
      <c r="I398" s="302">
        <v>171</v>
      </c>
      <c r="J398" s="657">
        <v>3.3</v>
      </c>
    </row>
    <row r="399" spans="2:10" ht="10.5" customHeight="1" x14ac:dyDescent="0.2">
      <c r="B399" s="455" t="s">
        <v>1189</v>
      </c>
      <c r="C399" s="466" t="s">
        <v>443</v>
      </c>
      <c r="D399" s="466" t="s">
        <v>443</v>
      </c>
      <c r="E399" s="544">
        <v>7109</v>
      </c>
      <c r="F399" s="664">
        <v>4323.3999999999996</v>
      </c>
      <c r="G399" s="664">
        <v>182.8</v>
      </c>
      <c r="H399" s="664">
        <v>7.7</v>
      </c>
      <c r="I399" s="302">
        <v>188</v>
      </c>
      <c r="J399" s="657">
        <v>3.6</v>
      </c>
    </row>
    <row r="400" spans="2:10" ht="10.5" customHeight="1" x14ac:dyDescent="0.2">
      <c r="B400" s="455" t="s">
        <v>1190</v>
      </c>
      <c r="C400" s="466" t="s">
        <v>443</v>
      </c>
      <c r="D400" s="466" t="s">
        <v>443</v>
      </c>
      <c r="E400" s="544">
        <v>7309</v>
      </c>
      <c r="F400" s="664">
        <v>5141.6000000000004</v>
      </c>
      <c r="G400" s="664">
        <v>184.6</v>
      </c>
      <c r="H400" s="664">
        <v>10.199999999999999</v>
      </c>
      <c r="I400" s="302">
        <v>193</v>
      </c>
      <c r="J400" s="657">
        <v>3.6</v>
      </c>
    </row>
    <row r="401" spans="2:15" ht="10.5" customHeight="1" x14ac:dyDescent="0.2">
      <c r="B401" s="455"/>
      <c r="C401" s="466"/>
      <c r="D401" s="466"/>
      <c r="E401" s="544"/>
      <c r="F401" s="664"/>
      <c r="G401" s="664"/>
      <c r="H401" s="664"/>
      <c r="I401" s="302"/>
      <c r="J401" s="657"/>
    </row>
    <row r="402" spans="2:15" ht="10.5" customHeight="1" x14ac:dyDescent="0.2">
      <c r="B402" s="455" t="s">
        <v>1230</v>
      </c>
      <c r="C402" s="466" t="s">
        <v>443</v>
      </c>
      <c r="D402" s="466" t="s">
        <v>443</v>
      </c>
      <c r="E402" s="544">
        <v>7000</v>
      </c>
      <c r="F402" s="664">
        <v>5321.2</v>
      </c>
      <c r="G402" s="664">
        <v>177.7</v>
      </c>
      <c r="H402" s="664">
        <v>15</v>
      </c>
      <c r="I402" s="302">
        <v>191</v>
      </c>
      <c r="J402" s="657">
        <v>3.5</v>
      </c>
    </row>
    <row r="403" spans="2:15" ht="10.5" customHeight="1" x14ac:dyDescent="0.2">
      <c r="B403" s="455" t="s">
        <v>1250</v>
      </c>
      <c r="C403" s="466" t="s">
        <v>443</v>
      </c>
      <c r="D403" s="466" t="s">
        <v>443</v>
      </c>
      <c r="E403" s="544">
        <v>6675</v>
      </c>
      <c r="F403" s="1347">
        <v>6167.1</v>
      </c>
      <c r="G403" s="664">
        <v>177.3</v>
      </c>
      <c r="H403" s="664">
        <v>11</v>
      </c>
      <c r="I403" s="302">
        <v>186</v>
      </c>
      <c r="J403" s="657">
        <v>3.3</v>
      </c>
    </row>
    <row r="404" spans="2:15" ht="10.5" customHeight="1" x14ac:dyDescent="0.2">
      <c r="B404" s="455" t="s">
        <v>1305</v>
      </c>
      <c r="C404" s="466" t="s">
        <v>443</v>
      </c>
      <c r="D404" s="466" t="s">
        <v>443</v>
      </c>
      <c r="E404" s="544">
        <v>6145</v>
      </c>
      <c r="F404" s="1347">
        <v>7238.9</v>
      </c>
      <c r="G404" s="664">
        <v>170.7</v>
      </c>
      <c r="H404" s="664">
        <v>13.8</v>
      </c>
      <c r="I404" s="302">
        <v>183</v>
      </c>
      <c r="J404" s="657">
        <v>3.2</v>
      </c>
    </row>
    <row r="405" spans="2:15" ht="10.5" customHeight="1" x14ac:dyDescent="0.2">
      <c r="B405" s="455" t="s">
        <v>1332</v>
      </c>
      <c r="C405" s="466" t="s">
        <v>443</v>
      </c>
      <c r="D405" s="466" t="s">
        <v>443</v>
      </c>
      <c r="E405" s="544">
        <v>5596</v>
      </c>
      <c r="F405" s="1347">
        <v>7238.9</v>
      </c>
      <c r="G405" s="664">
        <v>156.9</v>
      </c>
      <c r="H405" s="664">
        <v>15.9</v>
      </c>
      <c r="I405" s="302">
        <v>171</v>
      </c>
      <c r="J405" s="657">
        <v>3</v>
      </c>
    </row>
    <row r="406" spans="2:15" ht="10.5" customHeight="1" x14ac:dyDescent="0.2">
      <c r="B406" s="456" t="s">
        <v>1423</v>
      </c>
      <c r="C406" s="484" t="s">
        <v>443</v>
      </c>
      <c r="D406" s="484" t="s">
        <v>443</v>
      </c>
      <c r="E406" s="545">
        <v>6429</v>
      </c>
      <c r="F406" s="1075">
        <v>6460</v>
      </c>
      <c r="G406" s="665">
        <v>177.1</v>
      </c>
      <c r="H406" s="665">
        <v>9.4</v>
      </c>
      <c r="I406" s="304">
        <v>184</v>
      </c>
      <c r="J406" s="658">
        <v>3.11</v>
      </c>
    </row>
    <row r="407" spans="2:15" ht="6" customHeight="1" x14ac:dyDescent="0.2">
      <c r="B407" s="1093"/>
      <c r="C407" s="540"/>
      <c r="D407" s="540"/>
      <c r="E407" s="859"/>
      <c r="F407" s="1182"/>
      <c r="G407" s="1172"/>
      <c r="H407" s="1172"/>
      <c r="I407" s="1165"/>
      <c r="J407" s="661"/>
    </row>
    <row r="408" spans="2:15" ht="9.75" customHeight="1" x14ac:dyDescent="0.2">
      <c r="B408" s="1097" t="s">
        <v>949</v>
      </c>
      <c r="C408" s="202"/>
      <c r="D408" s="202"/>
    </row>
    <row r="409" spans="2:15" ht="10.5" customHeight="1" x14ac:dyDescent="0.2">
      <c r="B409" s="1097" t="s">
        <v>940</v>
      </c>
      <c r="C409" s="201"/>
      <c r="D409" s="201"/>
      <c r="E409" s="134"/>
      <c r="F409" s="134"/>
      <c r="G409" s="134"/>
      <c r="H409" s="134"/>
      <c r="I409" s="134"/>
      <c r="J409" s="134"/>
      <c r="K409" s="134"/>
      <c r="L409" s="134"/>
      <c r="M409" s="134"/>
      <c r="N409" s="134"/>
      <c r="O409" s="134"/>
    </row>
    <row r="410" spans="2:15" ht="10.5" customHeight="1" x14ac:dyDescent="0.2">
      <c r="B410" s="1097" t="s">
        <v>831</v>
      </c>
      <c r="C410" s="203"/>
      <c r="D410" s="203"/>
      <c r="E410" s="121"/>
      <c r="F410" s="121"/>
      <c r="G410" s="121"/>
      <c r="H410" s="121"/>
      <c r="I410" s="121"/>
      <c r="J410" s="121"/>
      <c r="K410" s="121"/>
      <c r="L410" s="121"/>
      <c r="M410" s="121"/>
      <c r="N410" s="121"/>
      <c r="O410" s="121"/>
    </row>
    <row r="411" spans="2:15" ht="10.5" customHeight="1" x14ac:dyDescent="0.2">
      <c r="B411" s="1097" t="s">
        <v>943</v>
      </c>
      <c r="C411" s="203"/>
      <c r="D411" s="203"/>
      <c r="E411" s="121"/>
      <c r="F411" s="121"/>
      <c r="G411" s="121"/>
      <c r="H411" s="121"/>
      <c r="I411" s="121"/>
      <c r="J411" s="121"/>
      <c r="K411" s="121"/>
      <c r="L411" s="121"/>
      <c r="M411" s="121"/>
      <c r="N411" s="121"/>
      <c r="O411" s="121"/>
    </row>
    <row r="412" spans="2:15" ht="10.5" customHeight="1" x14ac:dyDescent="0.2">
      <c r="B412" s="1097" t="s">
        <v>1106</v>
      </c>
      <c r="C412" s="202"/>
      <c r="D412" s="202"/>
      <c r="H412" s="58"/>
    </row>
    <row r="413" spans="2:15" ht="10.5" customHeight="1" x14ac:dyDescent="0.2">
      <c r="B413" s="1097" t="s">
        <v>1107</v>
      </c>
      <c r="C413" s="202"/>
      <c r="D413" s="202"/>
    </row>
    <row r="414" spans="2:15" ht="10.5" customHeight="1" x14ac:dyDescent="0.2">
      <c r="B414" s="47"/>
      <c r="C414" s="57"/>
      <c r="D414" s="57"/>
      <c r="E414" s="57"/>
      <c r="F414" s="57"/>
      <c r="G414" s="57"/>
      <c r="H414" s="57"/>
      <c r="I414" s="57"/>
      <c r="J414" s="57"/>
    </row>
    <row r="415" spans="2:15" ht="10.5" customHeight="1" x14ac:dyDescent="0.2">
      <c r="B415" s="47"/>
    </row>
    <row r="416" spans="2:15" ht="10.5" customHeight="1" x14ac:dyDescent="0.2">
      <c r="B416" s="47"/>
    </row>
    <row r="417" spans="2:7" ht="10.5" customHeight="1" x14ac:dyDescent="0.2">
      <c r="B417" s="47"/>
    </row>
    <row r="418" spans="2:7" ht="10.5" customHeight="1" x14ac:dyDescent="0.2">
      <c r="B418" s="47"/>
    </row>
    <row r="419" spans="2:7" ht="10.5" customHeight="1" x14ac:dyDescent="0.2">
      <c r="B419" s="47"/>
    </row>
    <row r="420" spans="2:7" ht="10.5" customHeight="1" x14ac:dyDescent="0.2">
      <c r="B420" s="47"/>
    </row>
    <row r="421" spans="2:7" ht="10.5" customHeight="1" x14ac:dyDescent="0.2">
      <c r="B421" s="47"/>
    </row>
    <row r="422" spans="2:7" ht="10.5" customHeight="1" x14ac:dyDescent="0.2">
      <c r="B422" s="47"/>
    </row>
    <row r="423" spans="2:7" ht="10.5" customHeight="1" x14ac:dyDescent="0.2">
      <c r="B423" s="47"/>
    </row>
    <row r="424" spans="2:7" ht="10.5" customHeight="1" x14ac:dyDescent="0.2">
      <c r="B424" s="47"/>
      <c r="G424" s="144">
        <v>64</v>
      </c>
    </row>
    <row r="425" spans="2:7" ht="10.5" customHeight="1" x14ac:dyDescent="0.2">
      <c r="B425" s="47"/>
    </row>
    <row r="426" spans="2:7" ht="11.45" customHeight="1" x14ac:dyDescent="0.2">
      <c r="B426" s="59" t="s">
        <v>1767</v>
      </c>
    </row>
    <row r="427" spans="2:7" ht="11.25" customHeight="1" x14ac:dyDescent="0.2">
      <c r="B427" s="1763" t="s">
        <v>859</v>
      </c>
      <c r="C427" s="1787" t="s">
        <v>950</v>
      </c>
      <c r="D427" s="1788"/>
      <c r="E427" s="1789"/>
      <c r="F427" s="1756" t="s">
        <v>1032</v>
      </c>
      <c r="G427" s="1696" t="s">
        <v>951</v>
      </c>
    </row>
    <row r="428" spans="2:7" ht="11.25" customHeight="1" x14ac:dyDescent="0.2">
      <c r="B428" s="1781"/>
      <c r="C428" s="276" t="s">
        <v>952</v>
      </c>
      <c r="D428" s="244" t="s">
        <v>953</v>
      </c>
      <c r="E428" s="243" t="s">
        <v>11</v>
      </c>
      <c r="F428" s="1772"/>
      <c r="G428" s="1697"/>
    </row>
    <row r="429" spans="2:7" ht="11.25" customHeight="1" x14ac:dyDescent="0.2">
      <c r="B429" s="245" t="s">
        <v>860</v>
      </c>
      <c r="C429" s="1787" t="s">
        <v>236</v>
      </c>
      <c r="D429" s="1788"/>
      <c r="E429" s="1789"/>
      <c r="F429" s="1757"/>
      <c r="G429" s="241" t="s">
        <v>236</v>
      </c>
    </row>
    <row r="430" spans="2:7" ht="10.5" customHeight="1" x14ac:dyDescent="0.2">
      <c r="B430" s="370" t="s">
        <v>672</v>
      </c>
      <c r="C430" s="842">
        <v>70.2</v>
      </c>
      <c r="D430" s="843">
        <v>24.5</v>
      </c>
      <c r="E430" s="827">
        <f t="shared" ref="E430:E468" si="1">+C430+D430</f>
        <v>94.7</v>
      </c>
      <c r="F430" s="560">
        <v>1981</v>
      </c>
      <c r="G430" s="842">
        <v>6.9</v>
      </c>
    </row>
    <row r="431" spans="2:7" ht="10.5" customHeight="1" x14ac:dyDescent="0.2">
      <c r="B431" s="370" t="s">
        <v>673</v>
      </c>
      <c r="C431" s="842">
        <v>75.599999999999994</v>
      </c>
      <c r="D431" s="843">
        <v>24</v>
      </c>
      <c r="E431" s="827">
        <f t="shared" si="1"/>
        <v>99.6</v>
      </c>
      <c r="F431" s="560">
        <v>1982</v>
      </c>
      <c r="G431" s="842">
        <v>7.6</v>
      </c>
    </row>
    <row r="432" spans="2:7" ht="10.5" customHeight="1" x14ac:dyDescent="0.2">
      <c r="B432" s="370" t="s">
        <v>674</v>
      </c>
      <c r="C432" s="842">
        <v>76.3</v>
      </c>
      <c r="D432" s="843">
        <v>28.4</v>
      </c>
      <c r="E432" s="827">
        <f t="shared" si="1"/>
        <v>104.69999999999999</v>
      </c>
      <c r="F432" s="560">
        <v>1983</v>
      </c>
      <c r="G432" s="842">
        <v>7.2</v>
      </c>
    </row>
    <row r="433" spans="2:7" ht="10.5" customHeight="1" x14ac:dyDescent="0.2">
      <c r="B433" s="370" t="s">
        <v>675</v>
      </c>
      <c r="C433" s="842">
        <v>71.599999999999994</v>
      </c>
      <c r="D433" s="843">
        <v>24.8</v>
      </c>
      <c r="E433" s="827">
        <f t="shared" si="1"/>
        <v>96.399999999999991</v>
      </c>
      <c r="F433" s="560">
        <v>1984</v>
      </c>
      <c r="G433" s="842">
        <v>8.1</v>
      </c>
    </row>
    <row r="434" spans="2:7" ht="10.5" customHeight="1" x14ac:dyDescent="0.2">
      <c r="B434" s="370" t="s">
        <v>676</v>
      </c>
      <c r="C434" s="842">
        <v>69.599999999999994</v>
      </c>
      <c r="D434" s="843">
        <v>23.4</v>
      </c>
      <c r="E434" s="827">
        <f t="shared" si="1"/>
        <v>93</v>
      </c>
      <c r="F434" s="560">
        <v>1985</v>
      </c>
      <c r="G434" s="826">
        <v>9.1999999999999993</v>
      </c>
    </row>
    <row r="435" spans="2:7" ht="10.5" customHeight="1" x14ac:dyDescent="0.2">
      <c r="B435" s="370"/>
      <c r="C435" s="842"/>
      <c r="D435" s="843"/>
      <c r="E435" s="827"/>
      <c r="F435" s="560"/>
      <c r="G435" s="826"/>
    </row>
    <row r="436" spans="2:7" ht="10.5" customHeight="1" x14ac:dyDescent="0.2">
      <c r="B436" s="370" t="s">
        <v>677</v>
      </c>
      <c r="C436" s="842">
        <v>65.5</v>
      </c>
      <c r="D436" s="843">
        <v>21.4</v>
      </c>
      <c r="E436" s="827">
        <f t="shared" si="1"/>
        <v>86.9</v>
      </c>
      <c r="F436" s="560">
        <v>1986</v>
      </c>
      <c r="G436" s="826">
        <v>11</v>
      </c>
    </row>
    <row r="437" spans="2:7" ht="10.5" customHeight="1" x14ac:dyDescent="0.2">
      <c r="B437" s="370" t="s">
        <v>678</v>
      </c>
      <c r="C437" s="842">
        <v>60.8</v>
      </c>
      <c r="D437" s="843">
        <v>20.2</v>
      </c>
      <c r="E437" s="827">
        <f t="shared" si="1"/>
        <v>81</v>
      </c>
      <c r="F437" s="560">
        <v>1987</v>
      </c>
      <c r="G437" s="826">
        <v>11.5</v>
      </c>
    </row>
    <row r="438" spans="2:7" ht="10.5" customHeight="1" x14ac:dyDescent="0.2">
      <c r="B438" s="370" t="s">
        <v>679</v>
      </c>
      <c r="C438" s="842">
        <v>61.3</v>
      </c>
      <c r="D438" s="843">
        <v>21.1</v>
      </c>
      <c r="E438" s="827">
        <f t="shared" si="1"/>
        <v>82.4</v>
      </c>
      <c r="F438" s="560">
        <v>1988</v>
      </c>
      <c r="G438" s="826">
        <v>12.2</v>
      </c>
    </row>
    <row r="439" spans="2:7" ht="10.5" customHeight="1" x14ac:dyDescent="0.2">
      <c r="B439" s="370" t="s">
        <v>680</v>
      </c>
      <c r="C439" s="842">
        <v>65.599999999999994</v>
      </c>
      <c r="D439" s="843">
        <v>22.7</v>
      </c>
      <c r="E439" s="827">
        <f t="shared" si="1"/>
        <v>88.3</v>
      </c>
      <c r="F439" s="560">
        <v>1989</v>
      </c>
      <c r="G439" s="826">
        <v>11.7</v>
      </c>
    </row>
    <row r="440" spans="2:7" ht="10.5" customHeight="1" x14ac:dyDescent="0.2">
      <c r="B440" s="370" t="s">
        <v>681</v>
      </c>
      <c r="C440" s="842">
        <v>68.900000000000006</v>
      </c>
      <c r="D440" s="843">
        <v>23.3</v>
      </c>
      <c r="E440" s="827">
        <f t="shared" si="1"/>
        <v>92.2</v>
      </c>
      <c r="F440" s="560">
        <v>1990</v>
      </c>
      <c r="G440" s="826">
        <v>10.1</v>
      </c>
    </row>
    <row r="441" spans="2:7" ht="10.5" customHeight="1" x14ac:dyDescent="0.2">
      <c r="B441" s="370"/>
      <c r="C441" s="842"/>
      <c r="D441" s="843"/>
      <c r="E441" s="827"/>
      <c r="F441" s="560"/>
      <c r="G441" s="826"/>
    </row>
    <row r="442" spans="2:7" ht="10.5" customHeight="1" x14ac:dyDescent="0.2">
      <c r="B442" s="370" t="s">
        <v>682</v>
      </c>
      <c r="C442" s="842">
        <v>74.599999999999994</v>
      </c>
      <c r="D442" s="843">
        <v>22.9</v>
      </c>
      <c r="E442" s="827">
        <f t="shared" si="1"/>
        <v>97.5</v>
      </c>
      <c r="F442" s="560">
        <v>1991</v>
      </c>
      <c r="G442" s="826">
        <v>7.6</v>
      </c>
    </row>
    <row r="443" spans="2:7" ht="10.5" customHeight="1" x14ac:dyDescent="0.2">
      <c r="B443" s="370" t="s">
        <v>683</v>
      </c>
      <c r="C443" s="842">
        <v>58.4</v>
      </c>
      <c r="D443" s="843">
        <v>16.7</v>
      </c>
      <c r="E443" s="827">
        <f t="shared" si="1"/>
        <v>75.099999999999994</v>
      </c>
      <c r="F443" s="560">
        <v>1992</v>
      </c>
      <c r="G443" s="826">
        <v>6.7</v>
      </c>
    </row>
    <row r="444" spans="2:7" ht="10.5" customHeight="1" x14ac:dyDescent="0.2">
      <c r="B444" s="370" t="s">
        <v>397</v>
      </c>
      <c r="C444" s="842">
        <v>53.7</v>
      </c>
      <c r="D444" s="843">
        <v>13.3</v>
      </c>
      <c r="E444" s="827">
        <f t="shared" si="1"/>
        <v>67</v>
      </c>
      <c r="F444" s="560">
        <v>1993</v>
      </c>
      <c r="G444" s="826">
        <v>6</v>
      </c>
    </row>
    <row r="445" spans="2:7" ht="10.5" customHeight="1" x14ac:dyDescent="0.2">
      <c r="B445" s="370" t="s">
        <v>398</v>
      </c>
      <c r="C445" s="842">
        <v>50.3</v>
      </c>
      <c r="D445" s="843">
        <v>12.1</v>
      </c>
      <c r="E445" s="827">
        <f t="shared" si="1"/>
        <v>62.4</v>
      </c>
      <c r="F445" s="560">
        <v>1994</v>
      </c>
      <c r="G445" s="826">
        <v>5.7</v>
      </c>
    </row>
    <row r="446" spans="2:7" ht="10.5" customHeight="1" x14ac:dyDescent="0.2">
      <c r="B446" s="370" t="s">
        <v>399</v>
      </c>
      <c r="C446" s="842">
        <v>43.6</v>
      </c>
      <c r="D446" s="843">
        <v>11.8</v>
      </c>
      <c r="E446" s="827">
        <f t="shared" si="1"/>
        <v>55.400000000000006</v>
      </c>
      <c r="F446" s="560">
        <v>1995</v>
      </c>
      <c r="G446" s="826">
        <v>5.4</v>
      </c>
    </row>
    <row r="447" spans="2:7" ht="10.5" customHeight="1" x14ac:dyDescent="0.2">
      <c r="B447" s="370"/>
      <c r="C447" s="842"/>
      <c r="D447" s="843"/>
      <c r="E447" s="827"/>
      <c r="F447" s="560"/>
      <c r="G447" s="826"/>
    </row>
    <row r="448" spans="2:7" ht="10.5" customHeight="1" x14ac:dyDescent="0.2">
      <c r="B448" s="370" t="s">
        <v>280</v>
      </c>
      <c r="C448" s="842">
        <v>45.2</v>
      </c>
      <c r="D448" s="843">
        <v>9.8000000000000007</v>
      </c>
      <c r="E448" s="827">
        <f t="shared" si="1"/>
        <v>55</v>
      </c>
      <c r="F448" s="560">
        <v>1996</v>
      </c>
      <c r="G448" s="826">
        <v>5.6</v>
      </c>
    </row>
    <row r="449" spans="2:7" ht="10.5" customHeight="1" x14ac:dyDescent="0.2">
      <c r="B449" s="370" t="s">
        <v>281</v>
      </c>
      <c r="C449" s="842">
        <v>43</v>
      </c>
      <c r="D449" s="843">
        <v>7.8</v>
      </c>
      <c r="E449" s="827">
        <f t="shared" si="1"/>
        <v>50.8</v>
      </c>
      <c r="F449" s="560">
        <v>1997</v>
      </c>
      <c r="G449" s="826">
        <v>5.2</v>
      </c>
    </row>
    <row r="450" spans="2:7" ht="10.5" customHeight="1" x14ac:dyDescent="0.2">
      <c r="B450" s="370" t="s">
        <v>282</v>
      </c>
      <c r="C450" s="842">
        <v>39.799999999999997</v>
      </c>
      <c r="D450" s="843">
        <v>7.8</v>
      </c>
      <c r="E450" s="827">
        <f t="shared" si="1"/>
        <v>47.599999999999994</v>
      </c>
      <c r="F450" s="560">
        <v>1998</v>
      </c>
      <c r="G450" s="826">
        <v>5</v>
      </c>
    </row>
    <row r="451" spans="2:7" ht="10.5" customHeight="1" x14ac:dyDescent="0.2">
      <c r="B451" s="370" t="s">
        <v>283</v>
      </c>
      <c r="C451" s="842">
        <v>39.4</v>
      </c>
      <c r="D451" s="843">
        <v>8.3000000000000007</v>
      </c>
      <c r="E451" s="827">
        <f t="shared" si="1"/>
        <v>47.7</v>
      </c>
      <c r="F451" s="560">
        <v>1999</v>
      </c>
      <c r="G451" s="826">
        <v>4.5</v>
      </c>
    </row>
    <row r="452" spans="2:7" ht="10.5" customHeight="1" x14ac:dyDescent="0.2">
      <c r="B452" s="370" t="s">
        <v>239</v>
      </c>
      <c r="C452" s="842">
        <v>35.299999999999997</v>
      </c>
      <c r="D452" s="843">
        <v>7.8</v>
      </c>
      <c r="E452" s="827">
        <f t="shared" si="1"/>
        <v>43.099999999999994</v>
      </c>
      <c r="F452" s="560">
        <v>2000</v>
      </c>
      <c r="G452" s="826">
        <v>4.3</v>
      </c>
    </row>
    <row r="453" spans="2:7" ht="10.5" customHeight="1" x14ac:dyDescent="0.2">
      <c r="B453" s="370"/>
      <c r="C453" s="842"/>
      <c r="D453" s="843"/>
      <c r="E453" s="827"/>
      <c r="F453" s="560"/>
      <c r="G453" s="847"/>
    </row>
    <row r="454" spans="2:7" ht="10.5" customHeight="1" x14ac:dyDescent="0.2">
      <c r="B454" s="370" t="s">
        <v>284</v>
      </c>
      <c r="C454" s="842">
        <v>33.5</v>
      </c>
      <c r="D454" s="843">
        <v>7.8</v>
      </c>
      <c r="E454" s="827">
        <f t="shared" si="1"/>
        <v>41.3</v>
      </c>
      <c r="F454" s="560">
        <v>2001</v>
      </c>
      <c r="G454" s="826">
        <v>4.2</v>
      </c>
    </row>
    <row r="455" spans="2:7" ht="10.5" customHeight="1" x14ac:dyDescent="0.2">
      <c r="B455" s="370" t="s">
        <v>285</v>
      </c>
      <c r="C455" s="842">
        <v>33.200000000000003</v>
      </c>
      <c r="D455" s="843">
        <v>7.7</v>
      </c>
      <c r="E455" s="827">
        <f t="shared" si="1"/>
        <v>40.900000000000006</v>
      </c>
      <c r="F455" s="560">
        <v>2002</v>
      </c>
      <c r="G455" s="826">
        <v>4.2</v>
      </c>
    </row>
    <row r="456" spans="2:7" ht="10.5" customHeight="1" x14ac:dyDescent="0.2">
      <c r="B456" s="370" t="s">
        <v>238</v>
      </c>
      <c r="C456" s="842">
        <v>31.5</v>
      </c>
      <c r="D456" s="843">
        <v>7.7</v>
      </c>
      <c r="E456" s="827">
        <f t="shared" si="1"/>
        <v>39.200000000000003</v>
      </c>
      <c r="F456" s="561">
        <v>2003</v>
      </c>
      <c r="G456" s="827">
        <v>4</v>
      </c>
    </row>
    <row r="457" spans="2:7" ht="10.5" customHeight="1" x14ac:dyDescent="0.2">
      <c r="B457" s="370" t="s">
        <v>638</v>
      </c>
      <c r="C457" s="842">
        <v>32.799999999999997</v>
      </c>
      <c r="D457" s="843">
        <v>8.9</v>
      </c>
      <c r="E457" s="827">
        <f t="shared" si="1"/>
        <v>41.699999999999996</v>
      </c>
      <c r="F457" s="561">
        <v>2004</v>
      </c>
      <c r="G457" s="827">
        <v>3.7</v>
      </c>
    </row>
    <row r="458" spans="2:7" ht="10.5" customHeight="1" x14ac:dyDescent="0.2">
      <c r="B458" s="370" t="s">
        <v>666</v>
      </c>
      <c r="C458" s="842">
        <v>32.5</v>
      </c>
      <c r="D458" s="843">
        <v>8.6</v>
      </c>
      <c r="E458" s="827">
        <f t="shared" si="1"/>
        <v>41.1</v>
      </c>
      <c r="F458" s="561">
        <v>2005</v>
      </c>
      <c r="G458" s="827">
        <v>3.6</v>
      </c>
    </row>
    <row r="459" spans="2:7" ht="10.5" customHeight="1" x14ac:dyDescent="0.2">
      <c r="B459" s="370"/>
      <c r="C459" s="842"/>
      <c r="D459" s="843"/>
      <c r="E459" s="827"/>
      <c r="F459" s="561"/>
      <c r="G459" s="827"/>
    </row>
    <row r="460" spans="2:7" ht="10.5" customHeight="1" x14ac:dyDescent="0.2">
      <c r="B460" s="370" t="s">
        <v>444</v>
      </c>
      <c r="C460" s="842">
        <v>31.8</v>
      </c>
      <c r="D460" s="843">
        <v>6.4</v>
      </c>
      <c r="E460" s="827">
        <f t="shared" si="1"/>
        <v>38.200000000000003</v>
      </c>
      <c r="F460" s="561">
        <v>2006</v>
      </c>
      <c r="G460" s="827">
        <v>3.4</v>
      </c>
    </row>
    <row r="461" spans="2:7" ht="10.5" customHeight="1" x14ac:dyDescent="0.2">
      <c r="B461" s="370" t="s">
        <v>332</v>
      </c>
      <c r="C461" s="842">
        <v>32.799999999999997</v>
      </c>
      <c r="D461" s="844">
        <v>9.5</v>
      </c>
      <c r="E461" s="827">
        <f t="shared" si="1"/>
        <v>42.3</v>
      </c>
      <c r="F461" s="561">
        <v>2007</v>
      </c>
      <c r="G461" s="827">
        <v>3</v>
      </c>
    </row>
    <row r="462" spans="2:7" ht="10.5" customHeight="1" x14ac:dyDescent="0.2">
      <c r="B462" s="280">
        <v>39295</v>
      </c>
      <c r="C462" s="842">
        <v>32.5</v>
      </c>
      <c r="D462" s="844">
        <v>14.3</v>
      </c>
      <c r="E462" s="827">
        <f t="shared" si="1"/>
        <v>46.8</v>
      </c>
      <c r="F462" s="561">
        <v>2008</v>
      </c>
      <c r="G462" s="827">
        <v>2.9</v>
      </c>
    </row>
    <row r="463" spans="2:7" ht="10.5" customHeight="1" x14ac:dyDescent="0.2">
      <c r="B463" s="280">
        <v>39692</v>
      </c>
      <c r="C463" s="842">
        <v>31.5</v>
      </c>
      <c r="D463" s="842">
        <v>13.8</v>
      </c>
      <c r="E463" s="827">
        <f t="shared" si="1"/>
        <v>45.3</v>
      </c>
      <c r="F463" s="561">
        <v>2009</v>
      </c>
      <c r="G463" s="827">
        <v>2.6</v>
      </c>
    </row>
    <row r="464" spans="2:7" ht="10.5" customHeight="1" x14ac:dyDescent="0.2">
      <c r="B464" s="455" t="s">
        <v>633</v>
      </c>
      <c r="C464" s="842">
        <v>32.9</v>
      </c>
      <c r="D464" s="842">
        <v>13.7</v>
      </c>
      <c r="E464" s="827">
        <f t="shared" si="1"/>
        <v>46.599999999999994</v>
      </c>
      <c r="F464" s="561">
        <v>2010</v>
      </c>
      <c r="G464" s="827">
        <v>2.2999999999999998</v>
      </c>
    </row>
    <row r="465" spans="2:9" ht="10.5" customHeight="1" x14ac:dyDescent="0.2">
      <c r="B465" s="455"/>
      <c r="C465" s="842"/>
      <c r="D465" s="842"/>
      <c r="E465" s="827"/>
      <c r="F465" s="561"/>
      <c r="G465" s="827"/>
    </row>
    <row r="466" spans="2:9" ht="10.5" customHeight="1" x14ac:dyDescent="0.2">
      <c r="B466" s="455" t="s">
        <v>290</v>
      </c>
      <c r="C466" s="842">
        <v>31.5</v>
      </c>
      <c r="D466" s="842">
        <v>13.6</v>
      </c>
      <c r="E466" s="827">
        <f t="shared" si="1"/>
        <v>45.1</v>
      </c>
      <c r="F466" s="561" t="s">
        <v>1154</v>
      </c>
      <c r="G466" s="827">
        <v>2.2000000000000002</v>
      </c>
    </row>
    <row r="467" spans="2:9" ht="10.5" customHeight="1" x14ac:dyDescent="0.2">
      <c r="B467" s="455" t="s">
        <v>293</v>
      </c>
      <c r="C467" s="842">
        <v>30.1</v>
      </c>
      <c r="D467" s="842">
        <v>13.5</v>
      </c>
      <c r="E467" s="827">
        <f t="shared" si="1"/>
        <v>43.6</v>
      </c>
      <c r="F467" s="561" t="s">
        <v>1151</v>
      </c>
      <c r="G467" s="827">
        <v>2.2999999999999998</v>
      </c>
    </row>
    <row r="468" spans="2:9" ht="10.5" customHeight="1" x14ac:dyDescent="0.2">
      <c r="B468" s="455" t="s">
        <v>1153</v>
      </c>
      <c r="C468" s="842">
        <v>33</v>
      </c>
      <c r="D468" s="842">
        <v>15.2</v>
      </c>
      <c r="E468" s="827">
        <f t="shared" si="1"/>
        <v>48.2</v>
      </c>
      <c r="F468" s="561" t="s">
        <v>1188</v>
      </c>
      <c r="G468" s="827">
        <v>2.4</v>
      </c>
    </row>
    <row r="469" spans="2:9" ht="10.5" customHeight="1" x14ac:dyDescent="0.2">
      <c r="B469" s="455" t="s">
        <v>1189</v>
      </c>
      <c r="C469" s="842">
        <v>33.6</v>
      </c>
      <c r="D469" s="842">
        <v>16.3</v>
      </c>
      <c r="E469" s="827">
        <v>49.900000000000006</v>
      </c>
      <c r="F469" s="561" t="s">
        <v>1191</v>
      </c>
      <c r="G469" s="827">
        <v>2.5</v>
      </c>
    </row>
    <row r="470" spans="2:9" ht="10.5" customHeight="1" x14ac:dyDescent="0.2">
      <c r="B470" s="455" t="s">
        <v>1190</v>
      </c>
      <c r="C470" s="842">
        <v>33.4</v>
      </c>
      <c r="D470" s="842">
        <v>16.3</v>
      </c>
      <c r="E470" s="827">
        <v>49.7</v>
      </c>
      <c r="F470" s="561" t="s">
        <v>1233</v>
      </c>
      <c r="G470" s="827">
        <v>2.5</v>
      </c>
    </row>
    <row r="471" spans="2:9" ht="10.5" customHeight="1" x14ac:dyDescent="0.2">
      <c r="B471" s="455"/>
      <c r="C471" s="842"/>
      <c r="D471" s="842"/>
      <c r="E471" s="827"/>
      <c r="F471" s="561"/>
      <c r="G471" s="827"/>
      <c r="I471" s="11"/>
    </row>
    <row r="472" spans="2:9" ht="10.5" customHeight="1" x14ac:dyDescent="0.2">
      <c r="B472" s="455" t="s">
        <v>1230</v>
      </c>
      <c r="C472" s="1233" t="s">
        <v>1325</v>
      </c>
      <c r="D472" s="1233" t="s">
        <v>1324</v>
      </c>
      <c r="E472" s="827" t="s">
        <v>1323</v>
      </c>
      <c r="F472" s="1232" t="s">
        <v>1249</v>
      </c>
      <c r="G472" s="830">
        <v>2.5</v>
      </c>
    </row>
    <row r="473" spans="2:9" ht="10.5" customHeight="1" x14ac:dyDescent="0.2">
      <c r="B473" s="455" t="s">
        <v>1250</v>
      </c>
      <c r="C473" s="1233" t="s">
        <v>1319</v>
      </c>
      <c r="D473" s="1233" t="s">
        <v>1320</v>
      </c>
      <c r="E473" s="827" t="s">
        <v>1321</v>
      </c>
      <c r="F473" s="1232" t="s">
        <v>1306</v>
      </c>
      <c r="G473" s="830">
        <v>2.4</v>
      </c>
    </row>
    <row r="474" spans="2:9" ht="10.5" customHeight="1" x14ac:dyDescent="0.2">
      <c r="B474" s="455" t="s">
        <v>1305</v>
      </c>
      <c r="C474" s="1233" t="s">
        <v>1657</v>
      </c>
      <c r="D474" s="1233" t="s">
        <v>1658</v>
      </c>
      <c r="E474" s="827" t="s">
        <v>1659</v>
      </c>
      <c r="F474" s="1232" t="s">
        <v>1331</v>
      </c>
      <c r="G474" s="830">
        <v>2.2000000000000002</v>
      </c>
    </row>
    <row r="475" spans="2:9" ht="10.5" customHeight="1" x14ac:dyDescent="0.2">
      <c r="B475" s="456" t="s">
        <v>1332</v>
      </c>
      <c r="C475" s="845">
        <v>33.4</v>
      </c>
      <c r="D475" s="845">
        <v>15</v>
      </c>
      <c r="E475" s="964">
        <v>48.4</v>
      </c>
      <c r="F475" s="628" t="s">
        <v>1422</v>
      </c>
      <c r="G475" s="846">
        <v>2.1</v>
      </c>
    </row>
    <row r="476" spans="2:9" ht="6" customHeight="1" x14ac:dyDescent="0.2">
      <c r="B476" s="1093"/>
      <c r="C476" s="1183"/>
      <c r="D476" s="1183"/>
      <c r="E476" s="1184"/>
      <c r="F476" s="1185"/>
      <c r="G476" s="1156"/>
    </row>
    <row r="477" spans="2:9" ht="9.75" customHeight="1" x14ac:dyDescent="0.2">
      <c r="B477" s="1097" t="s">
        <v>1180</v>
      </c>
      <c r="C477" s="211" t="s">
        <v>300</v>
      </c>
      <c r="D477" s="208"/>
    </row>
    <row r="478" spans="2:9" ht="10.5" customHeight="1" x14ac:dyDescent="0.2">
      <c r="B478" s="1097"/>
      <c r="C478" s="211" t="s">
        <v>707</v>
      </c>
      <c r="D478" s="208"/>
    </row>
    <row r="479" spans="2:9" ht="10.5" customHeight="1" x14ac:dyDescent="0.2">
      <c r="B479" s="1097" t="s">
        <v>854</v>
      </c>
      <c r="C479" s="208"/>
      <c r="D479" s="208"/>
    </row>
    <row r="480" spans="2:9" ht="10.5" customHeight="1" x14ac:dyDescent="0.2">
      <c r="B480" s="1097" t="s">
        <v>1181</v>
      </c>
      <c r="C480" s="208"/>
      <c r="D480" s="208"/>
    </row>
    <row r="481" spans="2:9" ht="10.5" customHeight="1" x14ac:dyDescent="0.2">
      <c r="B481" s="1097" t="s">
        <v>1182</v>
      </c>
      <c r="C481" s="208"/>
      <c r="D481" s="208"/>
    </row>
    <row r="482" spans="2:9" ht="10.5" customHeight="1" x14ac:dyDescent="0.2">
      <c r="B482" s="1097" t="s">
        <v>1183</v>
      </c>
      <c r="C482" s="208"/>
      <c r="D482" s="208"/>
    </row>
    <row r="483" spans="2:9" ht="10.5" customHeight="1" x14ac:dyDescent="0.2">
      <c r="B483" s="47"/>
      <c r="C483" s="51"/>
      <c r="D483" s="51"/>
      <c r="E483" s="51"/>
      <c r="F483" s="51"/>
      <c r="G483" s="51"/>
      <c r="H483" s="51"/>
      <c r="I483" s="51"/>
    </row>
    <row r="484" spans="2:9" ht="10.5" customHeight="1" x14ac:dyDescent="0.2">
      <c r="B484" s="47"/>
      <c r="C484" s="51"/>
      <c r="D484" s="51"/>
      <c r="E484" s="51"/>
      <c r="F484" s="51"/>
      <c r="G484" s="51"/>
      <c r="H484" s="51"/>
      <c r="I484" s="51"/>
    </row>
    <row r="485" spans="2:9" ht="10.5" customHeight="1" x14ac:dyDescent="0.2">
      <c r="B485" s="47"/>
    </row>
    <row r="486" spans="2:9" ht="10.5" customHeight="1" x14ac:dyDescent="0.2">
      <c r="B486" s="47"/>
    </row>
    <row r="487" spans="2:9" ht="10.5" customHeight="1" x14ac:dyDescent="0.2">
      <c r="B487" s="47"/>
    </row>
    <row r="488" spans="2:9" ht="10.5" customHeight="1" x14ac:dyDescent="0.2">
      <c r="B488" s="47"/>
    </row>
    <row r="489" spans="2:9" ht="10.5" customHeight="1" x14ac:dyDescent="0.2">
      <c r="B489" s="47"/>
    </row>
    <row r="490" spans="2:9" ht="10.5" customHeight="1" x14ac:dyDescent="0.2">
      <c r="B490" s="47"/>
    </row>
    <row r="491" spans="2:9" ht="10.5" customHeight="1" x14ac:dyDescent="0.2">
      <c r="B491" s="47"/>
    </row>
    <row r="492" spans="2:9" ht="10.5" customHeight="1" x14ac:dyDescent="0.2">
      <c r="B492" s="47"/>
    </row>
    <row r="493" spans="2:9" ht="10.5" customHeight="1" x14ac:dyDescent="0.2">
      <c r="B493" s="47"/>
    </row>
    <row r="494" spans="2:9" ht="10.5" customHeight="1" x14ac:dyDescent="0.2">
      <c r="B494" s="47"/>
    </row>
    <row r="495" spans="2:9" ht="10.5" customHeight="1" x14ac:dyDescent="0.2">
      <c r="B495" s="47"/>
    </row>
    <row r="496" spans="2:9" ht="10.5" customHeight="1" x14ac:dyDescent="0.2">
      <c r="B496" s="47"/>
      <c r="G496" s="144">
        <v>65</v>
      </c>
    </row>
    <row r="497" spans="2:17" ht="10.5" customHeight="1" x14ac:dyDescent="0.2"/>
    <row r="498" spans="2:17" ht="11.45" customHeight="1" x14ac:dyDescent="0.2">
      <c r="B498" s="59" t="s">
        <v>1768</v>
      </c>
      <c r="C498" s="69"/>
      <c r="D498" s="69"/>
      <c r="E498" s="69"/>
      <c r="F498" s="69"/>
      <c r="J498" s="58"/>
    </row>
    <row r="499" spans="2:17" ht="11.25" customHeight="1" x14ac:dyDescent="0.2">
      <c r="B499" s="1763" t="s">
        <v>861</v>
      </c>
      <c r="C499" s="1871" t="s">
        <v>770</v>
      </c>
      <c r="D499" s="1982"/>
      <c r="E499" s="1977"/>
      <c r="F499" s="1976" t="s">
        <v>38</v>
      </c>
      <c r="G499" s="1977"/>
      <c r="H499" s="44"/>
      <c r="I499" s="44"/>
      <c r="J499" s="44"/>
      <c r="K499" s="132"/>
      <c r="L499" s="132"/>
      <c r="M499" s="132"/>
      <c r="N499" s="132"/>
      <c r="O499" s="132"/>
      <c r="P499" s="44"/>
    </row>
    <row r="500" spans="2:17" ht="11.25" customHeight="1" x14ac:dyDescent="0.2">
      <c r="B500" s="1781"/>
      <c r="C500" s="276" t="s">
        <v>954</v>
      </c>
      <c r="D500" s="276" t="s">
        <v>955</v>
      </c>
      <c r="E500" s="244" t="s">
        <v>105</v>
      </c>
      <c r="F500" s="276" t="s">
        <v>954</v>
      </c>
      <c r="G500" s="276" t="s">
        <v>955</v>
      </c>
      <c r="H500" s="75"/>
      <c r="I500" s="44"/>
      <c r="J500" s="44"/>
      <c r="K500" s="44"/>
      <c r="L500" s="44"/>
      <c r="M500" s="44"/>
      <c r="N500" s="44"/>
      <c r="O500" s="44"/>
      <c r="P500" s="63"/>
      <c r="Q500" s="71"/>
    </row>
    <row r="501" spans="2:17" ht="11.25" customHeight="1" x14ac:dyDescent="0.2">
      <c r="B501" s="310" t="s">
        <v>862</v>
      </c>
      <c r="C501" s="1979">
        <v>1000</v>
      </c>
      <c r="D501" s="1980"/>
      <c r="E501" s="1981"/>
      <c r="F501" s="1978" t="s">
        <v>1095</v>
      </c>
      <c r="G501" s="1821"/>
      <c r="H501" s="131"/>
      <c r="I501" s="1"/>
      <c r="J501" s="1"/>
      <c r="K501" s="1"/>
      <c r="L501" s="1"/>
      <c r="M501" s="1"/>
      <c r="N501" s="1"/>
      <c r="O501" s="1"/>
      <c r="P501" s="129"/>
    </row>
    <row r="502" spans="2:17" ht="10.5" customHeight="1" x14ac:dyDescent="0.2">
      <c r="B502" s="41" t="s">
        <v>672</v>
      </c>
      <c r="C502" s="688">
        <v>161099.29999999999</v>
      </c>
      <c r="D502" s="689">
        <v>35638.9</v>
      </c>
      <c r="E502" s="692">
        <f>+D502+C502</f>
        <v>196738.19999999998</v>
      </c>
      <c r="F502" s="848">
        <v>2.29</v>
      </c>
      <c r="G502" s="831">
        <v>1.45</v>
      </c>
      <c r="H502" s="40"/>
      <c r="I502" s="130"/>
      <c r="J502" s="130"/>
      <c r="K502" s="130"/>
      <c r="L502" s="130"/>
      <c r="M502" s="130"/>
      <c r="N502" s="130"/>
      <c r="O502" s="130"/>
    </row>
    <row r="503" spans="2:17" ht="10.5" customHeight="1" x14ac:dyDescent="0.2">
      <c r="B503" s="41" t="s">
        <v>673</v>
      </c>
      <c r="C503" s="688">
        <v>222385.1</v>
      </c>
      <c r="D503" s="689">
        <v>42022</v>
      </c>
      <c r="E503" s="692">
        <f>+D503+C503</f>
        <v>264407.09999999998</v>
      </c>
      <c r="F503" s="848">
        <v>2.94</v>
      </c>
      <c r="G503" s="831">
        <v>1.75</v>
      </c>
      <c r="H503" s="40"/>
      <c r="I503" s="130"/>
      <c r="J503" s="130"/>
      <c r="K503" s="130"/>
      <c r="L503" s="130"/>
      <c r="M503" s="130"/>
      <c r="N503" s="130"/>
      <c r="O503" s="130"/>
    </row>
    <row r="504" spans="2:17" ht="10.5" customHeight="1" x14ac:dyDescent="0.2">
      <c r="B504" s="41" t="s">
        <v>674</v>
      </c>
      <c r="C504" s="688">
        <v>214381.6</v>
      </c>
      <c r="D504" s="689">
        <v>44561.4</v>
      </c>
      <c r="E504" s="692">
        <f>+D504+C504</f>
        <v>258943</v>
      </c>
      <c r="F504" s="848">
        <v>2.81</v>
      </c>
      <c r="G504" s="831">
        <v>1.57</v>
      </c>
      <c r="H504" s="40"/>
      <c r="I504" s="130"/>
      <c r="J504" s="130"/>
      <c r="K504" s="130"/>
      <c r="L504" s="130"/>
      <c r="M504" s="130"/>
      <c r="N504" s="130"/>
      <c r="O504" s="130"/>
    </row>
    <row r="505" spans="2:17" ht="10.5" customHeight="1" x14ac:dyDescent="0.2">
      <c r="B505" s="41" t="s">
        <v>675</v>
      </c>
      <c r="C505" s="688">
        <v>230485.9</v>
      </c>
      <c r="D505" s="689">
        <v>51575.6</v>
      </c>
      <c r="E505" s="692">
        <f>+D505+C505</f>
        <v>282061.5</v>
      </c>
      <c r="F505" s="848">
        <v>3.22</v>
      </c>
      <c r="G505" s="831">
        <v>2.0699999999999998</v>
      </c>
      <c r="H505" s="40"/>
      <c r="I505" s="130"/>
      <c r="J505" s="130"/>
      <c r="K505" s="130"/>
      <c r="L505" s="130"/>
      <c r="M505" s="130"/>
      <c r="N505" s="130"/>
      <c r="O505" s="130"/>
    </row>
    <row r="506" spans="2:17" ht="10.5" customHeight="1" x14ac:dyDescent="0.2">
      <c r="B506" s="41" t="s">
        <v>676</v>
      </c>
      <c r="C506" s="688">
        <v>320593</v>
      </c>
      <c r="D506" s="689">
        <v>69165.8</v>
      </c>
      <c r="E506" s="692">
        <f>+D506+C506</f>
        <v>389758.8</v>
      </c>
      <c r="F506" s="848">
        <v>4.5999999999999996</v>
      </c>
      <c r="G506" s="831">
        <v>2.96</v>
      </c>
      <c r="H506" s="40"/>
      <c r="I506" s="130"/>
      <c r="J506" s="130"/>
      <c r="K506" s="130"/>
      <c r="L506" s="130"/>
      <c r="M506" s="130"/>
      <c r="N506" s="130"/>
      <c r="O506" s="130"/>
    </row>
    <row r="507" spans="2:17" ht="10.5" customHeight="1" x14ac:dyDescent="0.2">
      <c r="B507" s="41"/>
      <c r="C507" s="688"/>
      <c r="D507" s="688"/>
      <c r="E507" s="693"/>
      <c r="F507" s="848"/>
      <c r="G507" s="831"/>
      <c r="H507" s="40"/>
      <c r="I507" s="130"/>
      <c r="J507" s="130"/>
      <c r="K507" s="130"/>
      <c r="L507" s="130"/>
      <c r="M507" s="130"/>
      <c r="N507" s="130"/>
      <c r="O507" s="130"/>
    </row>
    <row r="508" spans="2:17" ht="10.5" customHeight="1" x14ac:dyDescent="0.2">
      <c r="B508" s="41" t="s">
        <v>677</v>
      </c>
      <c r="C508" s="688">
        <v>339631.3</v>
      </c>
      <c r="D508" s="689">
        <v>71753.5</v>
      </c>
      <c r="E508" s="692">
        <f>+D508+C508</f>
        <v>411384.8</v>
      </c>
      <c r="F508" s="848">
        <v>5.18</v>
      </c>
      <c r="G508" s="831">
        <v>3.35</v>
      </c>
      <c r="H508" s="40"/>
      <c r="I508" s="130"/>
      <c r="J508" s="130"/>
      <c r="K508" s="130"/>
      <c r="L508" s="130"/>
      <c r="M508" s="130"/>
      <c r="N508" s="130"/>
      <c r="O508" s="130"/>
    </row>
    <row r="509" spans="2:17" ht="10.5" customHeight="1" x14ac:dyDescent="0.2">
      <c r="B509" s="41" t="s">
        <v>678</v>
      </c>
      <c r="C509" s="688">
        <v>325002.7</v>
      </c>
      <c r="D509" s="689">
        <v>75356.600000000006</v>
      </c>
      <c r="E509" s="692">
        <f>+D509+C509</f>
        <v>400359.30000000005</v>
      </c>
      <c r="F509" s="848">
        <v>5.35</v>
      </c>
      <c r="G509" s="831">
        <v>3.73</v>
      </c>
      <c r="H509" s="40"/>
      <c r="I509" s="130"/>
      <c r="J509" s="130"/>
      <c r="K509" s="130"/>
      <c r="L509" s="130"/>
      <c r="M509" s="130"/>
      <c r="N509" s="130"/>
      <c r="O509" s="130"/>
    </row>
    <row r="510" spans="2:17" ht="10.5" customHeight="1" x14ac:dyDescent="0.2">
      <c r="B510" s="41" t="s">
        <v>679</v>
      </c>
      <c r="C510" s="688">
        <v>575905.69999999995</v>
      </c>
      <c r="D510" s="689">
        <v>128735.5</v>
      </c>
      <c r="E510" s="692">
        <f>+D510+C510</f>
        <v>704641.2</v>
      </c>
      <c r="F510" s="848">
        <v>9.39</v>
      </c>
      <c r="G510" s="831">
        <v>6.09</v>
      </c>
      <c r="H510" s="40"/>
      <c r="I510" s="130"/>
      <c r="J510" s="130"/>
      <c r="K510" s="130"/>
      <c r="L510" s="130"/>
      <c r="M510" s="130"/>
      <c r="N510" s="130"/>
      <c r="O510" s="130"/>
    </row>
    <row r="511" spans="2:17" ht="10.5" customHeight="1" x14ac:dyDescent="0.2">
      <c r="B511" s="41" t="s">
        <v>680</v>
      </c>
      <c r="C511" s="688">
        <v>785480.4</v>
      </c>
      <c r="D511" s="689">
        <v>165936.6</v>
      </c>
      <c r="E511" s="692">
        <f>+D511+C511</f>
        <v>951417</v>
      </c>
      <c r="F511" s="848">
        <v>11.98</v>
      </c>
      <c r="G511" s="831">
        <v>7.3</v>
      </c>
      <c r="H511" s="40"/>
      <c r="I511" s="130"/>
      <c r="J511" s="130"/>
      <c r="K511" s="130"/>
      <c r="L511" s="130"/>
      <c r="M511" s="130"/>
      <c r="N511" s="130"/>
      <c r="O511" s="130"/>
    </row>
    <row r="512" spans="2:17" ht="10.5" customHeight="1" x14ac:dyDescent="0.2">
      <c r="B512" s="41" t="s">
        <v>681</v>
      </c>
      <c r="C512" s="688">
        <v>699624.2</v>
      </c>
      <c r="D512" s="689">
        <v>131892</v>
      </c>
      <c r="E512" s="692">
        <f>+D512+C512</f>
        <v>831516.2</v>
      </c>
      <c r="F512" s="848">
        <v>10.15</v>
      </c>
      <c r="G512" s="831">
        <v>5.66</v>
      </c>
      <c r="H512" s="40"/>
      <c r="I512" s="130"/>
      <c r="J512" s="130"/>
      <c r="K512" s="130"/>
      <c r="L512" s="130"/>
      <c r="M512" s="130"/>
      <c r="N512" s="130"/>
      <c r="O512" s="130"/>
    </row>
    <row r="513" spans="2:15" ht="10.5" customHeight="1" x14ac:dyDescent="0.2">
      <c r="B513" s="41"/>
      <c r="C513" s="688"/>
      <c r="D513" s="688"/>
      <c r="E513" s="693"/>
      <c r="F513" s="848"/>
      <c r="G513" s="831"/>
      <c r="H513" s="40"/>
      <c r="I513" s="130"/>
      <c r="J513" s="130"/>
      <c r="K513" s="130"/>
      <c r="L513" s="130"/>
      <c r="M513" s="130"/>
      <c r="N513" s="130"/>
      <c r="O513" s="130"/>
    </row>
    <row r="514" spans="2:15" ht="10.5" customHeight="1" x14ac:dyDescent="0.2">
      <c r="B514" s="41" t="s">
        <v>682</v>
      </c>
      <c r="C514" s="688">
        <v>521393</v>
      </c>
      <c r="D514" s="689">
        <v>80748.800000000003</v>
      </c>
      <c r="E514" s="692">
        <f>+D514+C514</f>
        <v>602141.80000000005</v>
      </c>
      <c r="F514" s="848">
        <v>6.98</v>
      </c>
      <c r="G514" s="831">
        <v>3.53</v>
      </c>
      <c r="H514" s="40"/>
      <c r="I514" s="130"/>
      <c r="J514" s="130"/>
      <c r="K514" s="130"/>
      <c r="L514" s="130"/>
      <c r="M514" s="130"/>
      <c r="N514" s="130"/>
      <c r="O514" s="130"/>
    </row>
    <row r="515" spans="2:15" ht="10.5" customHeight="1" x14ac:dyDescent="0.2">
      <c r="B515" s="41" t="s">
        <v>683</v>
      </c>
      <c r="C515" s="688">
        <v>441703.7</v>
      </c>
      <c r="D515" s="689">
        <v>78136.100000000006</v>
      </c>
      <c r="E515" s="692">
        <f>+D515+C515</f>
        <v>519839.80000000005</v>
      </c>
      <c r="F515" s="848">
        <v>7.56</v>
      </c>
      <c r="G515" s="831">
        <v>4.67</v>
      </c>
      <c r="H515" s="40"/>
      <c r="I515" s="130"/>
      <c r="J515" s="130"/>
      <c r="K515" s="130"/>
      <c r="L515" s="130"/>
      <c r="M515" s="130"/>
      <c r="N515" s="130"/>
      <c r="O515" s="130"/>
    </row>
    <row r="516" spans="2:15" ht="10.5" customHeight="1" x14ac:dyDescent="0.2">
      <c r="B516" s="41" t="s">
        <v>397</v>
      </c>
      <c r="C516" s="688">
        <v>340583.6</v>
      </c>
      <c r="D516" s="689">
        <v>55503.9</v>
      </c>
      <c r="E516" s="692">
        <f>+D516+C516</f>
        <v>396087.5</v>
      </c>
      <c r="F516" s="848">
        <v>6.34</v>
      </c>
      <c r="G516" s="831">
        <v>4.16</v>
      </c>
      <c r="H516" s="40"/>
      <c r="I516" s="130"/>
      <c r="J516" s="130"/>
      <c r="K516" s="130"/>
      <c r="L516" s="130"/>
      <c r="M516" s="130"/>
      <c r="N516" s="130"/>
      <c r="O516" s="130"/>
    </row>
    <row r="517" spans="2:15" ht="10.5" customHeight="1" x14ac:dyDescent="0.2">
      <c r="B517" s="41" t="s">
        <v>398</v>
      </c>
      <c r="C517" s="688">
        <v>343572.1</v>
      </c>
      <c r="D517" s="689">
        <v>54516.5</v>
      </c>
      <c r="E517" s="692">
        <f>+D517+C517</f>
        <v>398088.6</v>
      </c>
      <c r="F517" s="848">
        <v>6.83</v>
      </c>
      <c r="G517" s="831">
        <v>4.5199999999999996</v>
      </c>
      <c r="H517" s="40"/>
      <c r="I517" s="130"/>
      <c r="J517" s="130"/>
      <c r="K517" s="130"/>
      <c r="L517" s="130"/>
      <c r="M517" s="130"/>
      <c r="N517" s="130"/>
      <c r="O517" s="130"/>
    </row>
    <row r="518" spans="2:15" ht="10.5" customHeight="1" x14ac:dyDescent="0.2">
      <c r="B518" s="41" t="s">
        <v>399</v>
      </c>
      <c r="C518" s="688">
        <v>521725.2</v>
      </c>
      <c r="D518" s="689">
        <v>80567.199999999997</v>
      </c>
      <c r="E518" s="692">
        <f>+D518+C518</f>
        <v>602292.4</v>
      </c>
      <c r="F518" s="848">
        <v>11.97</v>
      </c>
      <c r="G518" s="831">
        <v>6.81</v>
      </c>
      <c r="H518" s="40"/>
      <c r="I518" s="130"/>
      <c r="J518" s="130"/>
      <c r="K518" s="130"/>
      <c r="L518" s="130"/>
      <c r="M518" s="130"/>
      <c r="N518" s="130"/>
      <c r="O518" s="130"/>
    </row>
    <row r="519" spans="2:15" ht="10.5" customHeight="1" x14ac:dyDescent="0.2">
      <c r="B519" s="41"/>
      <c r="C519" s="688"/>
      <c r="D519" s="688"/>
      <c r="E519" s="693"/>
      <c r="F519" s="848"/>
      <c r="G519" s="831"/>
      <c r="H519" s="40"/>
      <c r="I519" s="130"/>
      <c r="J519" s="130"/>
      <c r="K519" s="130"/>
      <c r="L519" s="130"/>
      <c r="M519" s="130"/>
      <c r="N519" s="130"/>
      <c r="O519" s="130"/>
    </row>
    <row r="520" spans="2:15" ht="10.5" customHeight="1" x14ac:dyDescent="0.2">
      <c r="B520" s="41" t="s">
        <v>280</v>
      </c>
      <c r="C520" s="688">
        <v>452139.7</v>
      </c>
      <c r="D520" s="689">
        <v>59496.4</v>
      </c>
      <c r="E520" s="692">
        <f t="shared" ref="E520:E541" si="2">+D520+C520</f>
        <v>511636.10000000003</v>
      </c>
      <c r="F520" s="848">
        <v>10.01</v>
      </c>
      <c r="G520" s="831">
        <v>6.05</v>
      </c>
      <c r="H520" s="40"/>
      <c r="I520" s="130"/>
      <c r="J520" s="130"/>
      <c r="K520" s="130"/>
      <c r="L520" s="130"/>
      <c r="M520" s="130"/>
      <c r="N520" s="130"/>
      <c r="O520" s="130"/>
    </row>
    <row r="521" spans="2:15" ht="10.5" customHeight="1" x14ac:dyDescent="0.2">
      <c r="B521" s="41" t="s">
        <v>281</v>
      </c>
      <c r="C521" s="688">
        <v>545368.69999999995</v>
      </c>
      <c r="D521" s="689">
        <v>62813.2</v>
      </c>
      <c r="E521" s="692">
        <f t="shared" si="2"/>
        <v>608181.89999999991</v>
      </c>
      <c r="F521" s="848">
        <v>12.68</v>
      </c>
      <c r="G521" s="831">
        <v>8.0299999999999994</v>
      </c>
      <c r="H521" s="40"/>
      <c r="I521" s="130"/>
      <c r="J521" s="130"/>
      <c r="K521" s="130"/>
      <c r="L521" s="130"/>
      <c r="M521" s="130"/>
      <c r="N521" s="130"/>
      <c r="O521" s="130"/>
    </row>
    <row r="522" spans="2:15" ht="10.5" customHeight="1" x14ac:dyDescent="0.2">
      <c r="B522" s="41" t="s">
        <v>282</v>
      </c>
      <c r="C522" s="688">
        <v>524802.4</v>
      </c>
      <c r="D522" s="689">
        <v>60487.3</v>
      </c>
      <c r="E522" s="692">
        <f t="shared" si="2"/>
        <v>585289.70000000007</v>
      </c>
      <c r="F522" s="848">
        <v>13.19</v>
      </c>
      <c r="G522" s="831">
        <v>7.77</v>
      </c>
      <c r="H522" s="40"/>
      <c r="I522" s="130"/>
      <c r="J522" s="130"/>
      <c r="K522" s="130"/>
      <c r="L522" s="130"/>
      <c r="M522" s="130"/>
      <c r="N522" s="130"/>
      <c r="O522" s="130"/>
    </row>
    <row r="523" spans="2:15" ht="10.5" customHeight="1" x14ac:dyDescent="0.2">
      <c r="B523" s="41" t="s">
        <v>283</v>
      </c>
      <c r="C523" s="688">
        <v>411997.2</v>
      </c>
      <c r="D523" s="689">
        <v>45558.6</v>
      </c>
      <c r="E523" s="692">
        <f t="shared" si="2"/>
        <v>457555.8</v>
      </c>
      <c r="F523" s="848">
        <v>10.45</v>
      </c>
      <c r="G523" s="831">
        <v>5.49</v>
      </c>
      <c r="H523" s="40"/>
      <c r="I523" s="130"/>
      <c r="J523" s="130"/>
      <c r="K523" s="130"/>
      <c r="L523" s="130"/>
      <c r="M523" s="130"/>
      <c r="N523" s="130"/>
      <c r="O523" s="130"/>
    </row>
    <row r="524" spans="2:15" ht="10.5" customHeight="1" x14ac:dyDescent="0.2">
      <c r="B524" s="41" t="s">
        <v>239</v>
      </c>
      <c r="C524" s="688">
        <v>439955.3</v>
      </c>
      <c r="D524" s="689">
        <v>50803.4</v>
      </c>
      <c r="E524" s="692">
        <f t="shared" si="2"/>
        <v>490758.7</v>
      </c>
      <c r="F524" s="848">
        <v>12.45</v>
      </c>
      <c r="G524" s="831">
        <v>6.52</v>
      </c>
      <c r="H524" s="40"/>
      <c r="I524" s="130"/>
      <c r="J524" s="130"/>
      <c r="K524" s="130"/>
      <c r="L524" s="130"/>
      <c r="M524" s="130"/>
      <c r="N524" s="130"/>
      <c r="O524" s="130"/>
    </row>
    <row r="525" spans="2:15" ht="10.5" customHeight="1" x14ac:dyDescent="0.2">
      <c r="B525" s="41"/>
      <c r="C525" s="688"/>
      <c r="D525" s="688"/>
      <c r="E525" s="693"/>
      <c r="F525" s="848"/>
      <c r="G525" s="831"/>
      <c r="H525" s="40"/>
      <c r="I525" s="130"/>
      <c r="J525" s="130"/>
      <c r="K525" s="130"/>
      <c r="L525" s="130"/>
      <c r="M525" s="130"/>
      <c r="N525" s="130"/>
      <c r="O525" s="130"/>
    </row>
    <row r="526" spans="2:15" ht="10.5" customHeight="1" x14ac:dyDescent="0.2">
      <c r="B526" s="41" t="s">
        <v>284</v>
      </c>
      <c r="C526" s="688">
        <v>519995.9</v>
      </c>
      <c r="D526" s="689">
        <v>64735.7</v>
      </c>
      <c r="E526" s="692">
        <f t="shared" si="2"/>
        <v>584731.6</v>
      </c>
      <c r="F526" s="848">
        <v>15.52</v>
      </c>
      <c r="G526" s="831">
        <v>8.32</v>
      </c>
      <c r="H526" s="40"/>
      <c r="I526" s="130"/>
      <c r="J526" s="130"/>
      <c r="K526" s="130"/>
      <c r="L526" s="130"/>
      <c r="M526" s="130"/>
      <c r="N526" s="130"/>
      <c r="O526" s="130"/>
    </row>
    <row r="527" spans="2:15" ht="10.5" customHeight="1" x14ac:dyDescent="0.2">
      <c r="B527" s="41" t="s">
        <v>285</v>
      </c>
      <c r="C527" s="688">
        <v>798693.4</v>
      </c>
      <c r="D527" s="689">
        <v>115225.1</v>
      </c>
      <c r="E527" s="692">
        <f t="shared" si="2"/>
        <v>913918.5</v>
      </c>
      <c r="F527" s="848">
        <v>24.05</v>
      </c>
      <c r="G527" s="831">
        <v>14.83</v>
      </c>
      <c r="H527" s="40"/>
      <c r="I527" s="130"/>
      <c r="J527" s="130"/>
      <c r="K527" s="130"/>
      <c r="L527" s="130"/>
      <c r="M527" s="130"/>
      <c r="N527" s="130"/>
      <c r="O527" s="130"/>
    </row>
    <row r="528" spans="2:15" ht="10.5" customHeight="1" x14ac:dyDescent="0.2">
      <c r="B528" s="41" t="s">
        <v>238</v>
      </c>
      <c r="C528" s="688">
        <v>1069361.2</v>
      </c>
      <c r="D528" s="689">
        <v>148437.4</v>
      </c>
      <c r="E528" s="692">
        <f t="shared" si="2"/>
        <v>1217798.5999999999</v>
      </c>
      <c r="F528" s="848">
        <v>34</v>
      </c>
      <c r="G528" s="831">
        <v>19.25</v>
      </c>
      <c r="H528" s="40"/>
      <c r="I528" s="130"/>
      <c r="J528" s="130"/>
      <c r="K528" s="130"/>
      <c r="L528" s="130"/>
      <c r="M528" s="130"/>
      <c r="N528" s="130"/>
      <c r="O528" s="130"/>
    </row>
    <row r="529" spans="2:15" ht="10.5" customHeight="1" x14ac:dyDescent="0.2">
      <c r="B529" s="41" t="s">
        <v>638</v>
      </c>
      <c r="C529" s="688">
        <v>769658.9</v>
      </c>
      <c r="D529" s="689">
        <v>115930.6</v>
      </c>
      <c r="E529" s="692">
        <f t="shared" si="2"/>
        <v>885589.5</v>
      </c>
      <c r="F529" s="848">
        <v>23.49</v>
      </c>
      <c r="G529" s="831">
        <v>13.01</v>
      </c>
      <c r="H529" s="40"/>
      <c r="I529" s="130"/>
      <c r="J529" s="130"/>
      <c r="K529" s="130"/>
      <c r="L529" s="130"/>
      <c r="M529" s="130"/>
      <c r="N529" s="130"/>
      <c r="O529" s="130"/>
    </row>
    <row r="530" spans="2:15" ht="10.5" customHeight="1" x14ac:dyDescent="0.2">
      <c r="B530" s="41" t="s">
        <v>666</v>
      </c>
      <c r="C530" s="688">
        <v>646769.4</v>
      </c>
      <c r="D530" s="689">
        <v>90843</v>
      </c>
      <c r="E530" s="692">
        <f t="shared" si="2"/>
        <v>737612.4</v>
      </c>
      <c r="F530" s="848">
        <v>19.920000000000002</v>
      </c>
      <c r="G530" s="831">
        <v>10.56</v>
      </c>
      <c r="H530" s="40"/>
      <c r="I530" s="130"/>
      <c r="J530" s="130"/>
      <c r="K530" s="130"/>
      <c r="L530" s="130"/>
      <c r="M530" s="130"/>
      <c r="N530" s="130"/>
      <c r="O530" s="130"/>
    </row>
    <row r="531" spans="2:15" ht="10.5" customHeight="1" x14ac:dyDescent="0.2">
      <c r="B531" s="41"/>
      <c r="C531" s="688"/>
      <c r="D531" s="689"/>
      <c r="E531" s="692"/>
      <c r="F531" s="848"/>
      <c r="G531" s="831"/>
      <c r="H531" s="40"/>
      <c r="I531" s="130"/>
      <c r="J531" s="130"/>
      <c r="K531" s="130"/>
      <c r="L531" s="130"/>
      <c r="M531" s="130"/>
      <c r="N531" s="130"/>
      <c r="O531" s="130"/>
    </row>
    <row r="532" spans="2:15" ht="10.5" customHeight="1" x14ac:dyDescent="0.2">
      <c r="B532" s="41" t="s">
        <v>444</v>
      </c>
      <c r="C532" s="688">
        <v>614924.80000000005</v>
      </c>
      <c r="D532" s="689">
        <v>68560.5</v>
      </c>
      <c r="E532" s="692">
        <f t="shared" si="2"/>
        <v>683485.3</v>
      </c>
      <c r="F532" s="848">
        <v>19.36</v>
      </c>
      <c r="G532" s="831">
        <v>10.69</v>
      </c>
      <c r="H532" s="40"/>
      <c r="I532" s="130"/>
      <c r="J532" s="130"/>
      <c r="K532" s="130"/>
      <c r="L532" s="130"/>
      <c r="M532" s="130"/>
      <c r="N532" s="130"/>
      <c r="O532" s="130"/>
    </row>
    <row r="533" spans="2:15" ht="10.5" customHeight="1" x14ac:dyDescent="0.2">
      <c r="B533" s="41" t="s">
        <v>332</v>
      </c>
      <c r="C533" s="688">
        <v>951667.9</v>
      </c>
      <c r="D533" s="689">
        <v>146474.9</v>
      </c>
      <c r="E533" s="692">
        <f t="shared" si="2"/>
        <v>1098142.8</v>
      </c>
      <c r="F533" s="848">
        <v>29</v>
      </c>
      <c r="G533" s="831">
        <v>15.48</v>
      </c>
      <c r="H533" s="40"/>
      <c r="I533" s="130"/>
      <c r="J533" s="130"/>
      <c r="K533" s="130"/>
      <c r="L533" s="130"/>
      <c r="M533" s="130"/>
      <c r="N533" s="130"/>
      <c r="O533" s="130"/>
    </row>
    <row r="534" spans="2:15" ht="10.5" customHeight="1" x14ac:dyDescent="0.2">
      <c r="B534" s="275" t="s">
        <v>716</v>
      </c>
      <c r="C534" s="688">
        <v>1212695.3</v>
      </c>
      <c r="D534" s="689">
        <v>326544.09999999998</v>
      </c>
      <c r="E534" s="692">
        <f t="shared" si="2"/>
        <v>1539239.4</v>
      </c>
      <c r="F534" s="848">
        <v>37.31</v>
      </c>
      <c r="G534" s="831">
        <v>22.87</v>
      </c>
      <c r="H534" s="40"/>
      <c r="I534" s="130"/>
      <c r="J534" s="130"/>
      <c r="K534" s="130"/>
      <c r="L534" s="130"/>
      <c r="M534" s="130"/>
      <c r="N534" s="130"/>
      <c r="O534" s="130"/>
    </row>
    <row r="535" spans="2:15" ht="10.5" customHeight="1" x14ac:dyDescent="0.2">
      <c r="B535" s="275" t="s">
        <v>438</v>
      </c>
      <c r="C535" s="688">
        <v>931277.7</v>
      </c>
      <c r="D535" s="689">
        <v>218578.9</v>
      </c>
      <c r="E535" s="692">
        <f t="shared" si="2"/>
        <v>1149856.5999999999</v>
      </c>
      <c r="F535" s="848">
        <v>29.56</v>
      </c>
      <c r="G535" s="831">
        <v>15.85</v>
      </c>
      <c r="H535" s="40"/>
      <c r="I535" s="130"/>
      <c r="J535" s="130"/>
      <c r="K535" s="130"/>
      <c r="L535" s="130"/>
      <c r="M535" s="130"/>
      <c r="N535" s="130"/>
      <c r="O535" s="130"/>
    </row>
    <row r="536" spans="2:15" ht="10.5" customHeight="1" x14ac:dyDescent="0.2">
      <c r="B536" s="275" t="s">
        <v>633</v>
      </c>
      <c r="C536" s="688">
        <v>1178772.8999999999</v>
      </c>
      <c r="D536" s="689">
        <v>337709</v>
      </c>
      <c r="E536" s="692">
        <f t="shared" si="2"/>
        <v>1516481.9</v>
      </c>
      <c r="F536" s="848">
        <v>35.840000000000003</v>
      </c>
      <c r="G536" s="831">
        <v>24.64</v>
      </c>
      <c r="H536" s="40"/>
      <c r="I536" s="130"/>
      <c r="J536" s="130"/>
      <c r="K536" s="130"/>
      <c r="L536" s="130"/>
      <c r="M536" s="130"/>
      <c r="N536" s="130"/>
      <c r="O536" s="130"/>
    </row>
    <row r="537" spans="2:15" ht="10.5" customHeight="1" x14ac:dyDescent="0.2">
      <c r="B537" s="275"/>
      <c r="C537" s="688"/>
      <c r="D537" s="689"/>
      <c r="E537" s="692"/>
      <c r="F537" s="848"/>
      <c r="G537" s="831"/>
      <c r="H537" s="40"/>
      <c r="I537" s="130"/>
      <c r="J537" s="130"/>
      <c r="K537" s="130"/>
      <c r="L537" s="130"/>
      <c r="M537" s="130"/>
      <c r="N537" s="130"/>
      <c r="O537" s="130"/>
    </row>
    <row r="538" spans="2:15" ht="10.5" customHeight="1" x14ac:dyDescent="0.2">
      <c r="B538" s="455" t="s">
        <v>290</v>
      </c>
      <c r="C538" s="688">
        <v>1373248.7</v>
      </c>
      <c r="D538" s="690">
        <v>385398</v>
      </c>
      <c r="E538" s="692">
        <f t="shared" si="2"/>
        <v>1758646.7</v>
      </c>
      <c r="F538" s="848">
        <v>43.58</v>
      </c>
      <c r="G538" s="831">
        <v>28.46</v>
      </c>
      <c r="H538" s="40"/>
      <c r="I538" s="130"/>
      <c r="J538" s="130"/>
      <c r="K538" s="130"/>
      <c r="L538" s="130"/>
      <c r="M538" s="130"/>
      <c r="N538" s="130"/>
      <c r="O538" s="130"/>
    </row>
    <row r="539" spans="2:15" ht="10.5" customHeight="1" x14ac:dyDescent="0.2">
      <c r="B539" s="455" t="s">
        <v>293</v>
      </c>
      <c r="C539" s="725">
        <v>1788030.3</v>
      </c>
      <c r="D539" s="691">
        <v>494276.9</v>
      </c>
      <c r="E539" s="692">
        <f t="shared" si="2"/>
        <v>2282307.2000000002</v>
      </c>
      <c r="F539" s="848">
        <v>59.38</v>
      </c>
      <c r="G539" s="848">
        <v>36.549999999999997</v>
      </c>
      <c r="H539" s="40"/>
      <c r="I539" s="130"/>
      <c r="J539" s="130"/>
      <c r="K539" s="130"/>
      <c r="L539" s="130"/>
      <c r="M539" s="130"/>
      <c r="N539" s="130"/>
      <c r="O539" s="130"/>
    </row>
    <row r="540" spans="2:15" ht="10.5" customHeight="1" x14ac:dyDescent="0.2">
      <c r="B540" s="455" t="s">
        <v>1153</v>
      </c>
      <c r="C540" s="725">
        <v>2048430.2</v>
      </c>
      <c r="D540" s="691">
        <v>611551.6</v>
      </c>
      <c r="E540" s="692">
        <f t="shared" si="2"/>
        <v>2659981.7999999998</v>
      </c>
      <c r="F540" s="848">
        <v>61.88</v>
      </c>
      <c r="G540" s="848">
        <v>42.48</v>
      </c>
      <c r="H540" s="40"/>
      <c r="I540" s="130"/>
      <c r="J540" s="130"/>
      <c r="K540" s="130"/>
      <c r="L540" s="130"/>
      <c r="M540" s="130"/>
      <c r="N540" s="130"/>
      <c r="O540" s="130"/>
    </row>
    <row r="541" spans="2:15" ht="10.5" customHeight="1" x14ac:dyDescent="0.2">
      <c r="B541" s="455" t="s">
        <v>1189</v>
      </c>
      <c r="C541" s="725">
        <v>2266820</v>
      </c>
      <c r="D541" s="691">
        <v>703025</v>
      </c>
      <c r="E541" s="692">
        <f t="shared" si="2"/>
        <v>2969845</v>
      </c>
      <c r="F541" s="848">
        <v>68.16</v>
      </c>
      <c r="G541" s="848">
        <v>43.63</v>
      </c>
      <c r="H541" s="40"/>
      <c r="I541" s="130"/>
      <c r="J541" s="130"/>
      <c r="K541" s="130"/>
      <c r="L541" s="130"/>
      <c r="M541" s="130"/>
      <c r="N541" s="130"/>
      <c r="O541" s="130"/>
    </row>
    <row r="542" spans="2:15" ht="10.5" customHeight="1" x14ac:dyDescent="0.2">
      <c r="B542" s="455" t="s">
        <v>1190</v>
      </c>
      <c r="C542" s="725">
        <v>2293887.1</v>
      </c>
      <c r="D542" s="691">
        <v>684906.9</v>
      </c>
      <c r="E542" s="692">
        <v>2978794</v>
      </c>
      <c r="F542" s="848">
        <v>68.63</v>
      </c>
      <c r="G542" s="848">
        <v>42.11</v>
      </c>
      <c r="H542" s="40"/>
      <c r="I542" s="130"/>
      <c r="J542" s="130"/>
      <c r="K542" s="130"/>
      <c r="L542" s="130"/>
      <c r="M542" s="130"/>
      <c r="N542" s="130"/>
      <c r="O542" s="130"/>
    </row>
    <row r="543" spans="2:15" ht="10.5" customHeight="1" x14ac:dyDescent="0.2">
      <c r="B543" s="455"/>
      <c r="C543" s="725"/>
      <c r="D543" s="691"/>
      <c r="E543" s="692"/>
      <c r="F543" s="848"/>
      <c r="G543" s="848"/>
      <c r="H543" s="40"/>
      <c r="I543" s="130"/>
      <c r="J543" s="130"/>
      <c r="K543" s="130"/>
      <c r="L543" s="130"/>
      <c r="M543" s="130"/>
      <c r="N543" s="130"/>
      <c r="O543" s="130"/>
    </row>
    <row r="544" spans="2:15" ht="10.5" customHeight="1" x14ac:dyDescent="0.2">
      <c r="B544" s="455" t="s">
        <v>1230</v>
      </c>
      <c r="C544" s="1234" t="s">
        <v>1925</v>
      </c>
      <c r="D544" s="1235" t="s">
        <v>1322</v>
      </c>
      <c r="E544" s="1236" t="s">
        <v>1929</v>
      </c>
      <c r="F544" s="848">
        <v>87.57</v>
      </c>
      <c r="G544" s="848">
        <v>58.92</v>
      </c>
      <c r="H544" s="40"/>
      <c r="I544" s="130"/>
      <c r="J544" s="130"/>
      <c r="K544" s="130"/>
      <c r="L544" s="130"/>
      <c r="M544" s="130"/>
      <c r="N544" s="130"/>
      <c r="O544" s="130"/>
    </row>
    <row r="545" spans="2:15" ht="10.5" customHeight="1" x14ac:dyDescent="0.2">
      <c r="B545" s="455" t="s">
        <v>1250</v>
      </c>
      <c r="C545" s="725" t="s">
        <v>1926</v>
      </c>
      <c r="D545" s="691" t="s">
        <v>1927</v>
      </c>
      <c r="E545" s="692" t="s">
        <v>1928</v>
      </c>
      <c r="F545" s="848">
        <v>93.8</v>
      </c>
      <c r="G545" s="848">
        <v>61</v>
      </c>
      <c r="H545" s="40"/>
      <c r="I545" s="130"/>
      <c r="J545" s="130"/>
      <c r="K545" s="130"/>
      <c r="L545" s="130"/>
      <c r="M545" s="130"/>
      <c r="N545" s="130"/>
      <c r="O545" s="130"/>
    </row>
    <row r="546" spans="2:15" ht="10.5" customHeight="1" x14ac:dyDescent="0.2">
      <c r="B546" s="1585" t="s">
        <v>1305</v>
      </c>
      <c r="C546" s="725" t="s">
        <v>1652</v>
      </c>
      <c r="D546" s="725" t="s">
        <v>1653</v>
      </c>
      <c r="E546" s="733" t="s">
        <v>1654</v>
      </c>
      <c r="F546" s="1587" t="s">
        <v>1655</v>
      </c>
      <c r="G546" s="848" t="s">
        <v>1656</v>
      </c>
      <c r="H546" s="40"/>
      <c r="I546" s="130"/>
      <c r="J546" s="130"/>
      <c r="K546" s="130"/>
      <c r="L546" s="130"/>
      <c r="M546" s="130"/>
      <c r="N546" s="130"/>
      <c r="O546" s="130"/>
    </row>
    <row r="547" spans="2:15" ht="10.5" customHeight="1" x14ac:dyDescent="0.2">
      <c r="B547" s="1585" t="s">
        <v>1332</v>
      </c>
      <c r="C547" s="725">
        <v>4004924.6</v>
      </c>
      <c r="D547" s="725">
        <v>731023</v>
      </c>
      <c r="E547" s="733">
        <v>4735947.5999999996</v>
      </c>
      <c r="F547" s="1587">
        <v>126.47</v>
      </c>
      <c r="G547" s="848">
        <v>70.45</v>
      </c>
      <c r="H547" s="40"/>
      <c r="I547" s="130"/>
      <c r="J547" s="130"/>
      <c r="K547" s="130"/>
      <c r="L547" s="130"/>
      <c r="M547" s="130"/>
      <c r="N547" s="130"/>
      <c r="O547" s="130"/>
    </row>
    <row r="548" spans="2:15" ht="10.5" customHeight="1" x14ac:dyDescent="0.2">
      <c r="B548" s="1410" t="s">
        <v>1423</v>
      </c>
      <c r="C548" s="1588">
        <v>3145154.3</v>
      </c>
      <c r="D548" s="1589">
        <v>669647.5</v>
      </c>
      <c r="E548" s="733">
        <v>3814801.8</v>
      </c>
      <c r="F548" s="1415">
        <v>98.28</v>
      </c>
      <c r="G548" s="1415">
        <v>54.26</v>
      </c>
      <c r="H548" s="1414"/>
      <c r="I548" s="130"/>
      <c r="J548" s="130"/>
      <c r="K548" s="130"/>
      <c r="L548" s="130"/>
      <c r="M548" s="130"/>
      <c r="N548" s="130"/>
      <c r="O548" s="130"/>
    </row>
    <row r="549" spans="2:15" ht="14.25" customHeight="1" x14ac:dyDescent="0.2">
      <c r="B549" s="318" t="s">
        <v>832</v>
      </c>
      <c r="C549" s="319" t="s">
        <v>260</v>
      </c>
      <c r="D549" s="320"/>
      <c r="E549" s="320"/>
      <c r="F549" s="320"/>
      <c r="G549" s="320"/>
      <c r="H549" s="208"/>
      <c r="I549" s="208"/>
      <c r="J549" s="208"/>
    </row>
    <row r="550" spans="2:15" ht="10.5" customHeight="1" x14ac:dyDescent="0.2">
      <c r="B550" s="321"/>
      <c r="C550" s="211" t="s">
        <v>707</v>
      </c>
      <c r="D550" s="322"/>
      <c r="E550" s="322"/>
      <c r="F550" s="322"/>
      <c r="G550" s="322"/>
      <c r="H550" s="208"/>
      <c r="I550" s="208"/>
      <c r="J550" s="208"/>
    </row>
    <row r="551" spans="2:15" ht="10.5" customHeight="1" x14ac:dyDescent="0.2">
      <c r="B551" s="1099" t="s">
        <v>1283</v>
      </c>
      <c r="C551" s="211"/>
      <c r="D551" s="322"/>
      <c r="E551" s="322"/>
      <c r="F551" s="322"/>
      <c r="G551" s="322"/>
      <c r="H551" s="208"/>
      <c r="I551" s="208"/>
      <c r="J551" s="208"/>
    </row>
    <row r="552" spans="2:15" ht="6" customHeight="1" x14ac:dyDescent="0.2">
      <c r="B552" s="423"/>
      <c r="C552" s="423"/>
      <c r="D552" s="322"/>
      <c r="E552" s="322"/>
      <c r="F552" s="322"/>
      <c r="G552" s="322"/>
      <c r="H552" s="208"/>
      <c r="I552" s="208"/>
      <c r="J552" s="208"/>
    </row>
    <row r="553" spans="2:15" ht="10.5" customHeight="1" x14ac:dyDescent="0.2">
      <c r="B553" s="1867" t="s">
        <v>956</v>
      </c>
      <c r="C553" s="1868"/>
      <c r="D553" s="1868"/>
      <c r="E553" s="1868"/>
      <c r="F553" s="1868"/>
      <c r="G553" s="1868"/>
      <c r="H553" s="1868"/>
      <c r="I553" s="1868"/>
      <c r="J553" s="1868"/>
    </row>
    <row r="554" spans="2:15" ht="10.5" customHeight="1" x14ac:dyDescent="0.2">
      <c r="B554" s="1867" t="s">
        <v>957</v>
      </c>
      <c r="C554" s="1868"/>
      <c r="D554" s="1868"/>
      <c r="E554" s="1868"/>
      <c r="F554" s="1868"/>
      <c r="G554" s="1868"/>
      <c r="H554" s="1868"/>
      <c r="I554" s="1868"/>
      <c r="J554" s="1868"/>
    </row>
    <row r="555" spans="2:15" ht="10.5" customHeight="1" x14ac:dyDescent="0.2">
      <c r="B555" s="47"/>
      <c r="C555" s="183"/>
      <c r="D555" s="183"/>
      <c r="E555" s="183"/>
      <c r="F555" s="183"/>
      <c r="G555" s="183"/>
      <c r="H555" s="183"/>
    </row>
    <row r="556" spans="2:15" ht="10.5" customHeight="1" x14ac:dyDescent="0.2">
      <c r="B556" s="47"/>
    </row>
    <row r="557" spans="2:15" ht="10.5" customHeight="1" x14ac:dyDescent="0.2">
      <c r="B557" s="47"/>
      <c r="C557" s="647"/>
      <c r="D557" s="647"/>
    </row>
    <row r="558" spans="2:15" ht="10.5" customHeight="1" x14ac:dyDescent="0.2">
      <c r="B558" s="47"/>
    </row>
    <row r="559" spans="2:15" ht="10.5" customHeight="1" x14ac:dyDescent="0.2">
      <c r="B559" s="47"/>
    </row>
    <row r="560" spans="2:15" ht="10.5" customHeight="1" x14ac:dyDescent="0.2">
      <c r="B560" s="47"/>
    </row>
    <row r="561" spans="2:11" ht="10.5" customHeight="1" x14ac:dyDescent="0.2">
      <c r="B561" s="47"/>
    </row>
    <row r="562" spans="2:11" ht="10.5" customHeight="1" x14ac:dyDescent="0.2">
      <c r="B562" s="47"/>
    </row>
    <row r="563" spans="2:11" ht="10.5" customHeight="1" x14ac:dyDescent="0.2">
      <c r="B563" s="47"/>
    </row>
    <row r="564" spans="2:11" ht="10.5" customHeight="1" x14ac:dyDescent="0.2">
      <c r="B564" s="47"/>
    </row>
    <row r="565" spans="2:11" ht="10.5" customHeight="1" x14ac:dyDescent="0.2">
      <c r="B565" s="47"/>
    </row>
    <row r="566" spans="2:11" ht="10.5" customHeight="1" x14ac:dyDescent="0.2">
      <c r="B566" s="47"/>
    </row>
    <row r="567" spans="2:11" ht="10.5" customHeight="1" x14ac:dyDescent="0.2">
      <c r="B567" s="47"/>
    </row>
    <row r="568" spans="2:11" ht="10.5" customHeight="1" x14ac:dyDescent="0.2">
      <c r="B568" s="47"/>
      <c r="G568" s="144">
        <v>66</v>
      </c>
    </row>
    <row r="569" spans="2:11" ht="10.5" customHeight="1" x14ac:dyDescent="0.2"/>
    <row r="570" spans="2:11" ht="11.45" customHeight="1" x14ac:dyDescent="0.2">
      <c r="B570" s="59" t="s">
        <v>1769</v>
      </c>
    </row>
    <row r="571" spans="2:11" ht="11.25" customHeight="1" x14ac:dyDescent="0.2">
      <c r="B571" s="1763" t="s">
        <v>462</v>
      </c>
      <c r="C571" s="1787" t="s">
        <v>958</v>
      </c>
      <c r="D571" s="1788"/>
      <c r="E571" s="1788"/>
      <c r="F571" s="1789"/>
      <c r="G571" s="1787" t="s">
        <v>959</v>
      </c>
      <c r="H571" s="1788"/>
      <c r="I571" s="1788"/>
      <c r="J571" s="1789"/>
      <c r="K571" s="1756" t="s">
        <v>960</v>
      </c>
    </row>
    <row r="572" spans="2:11" ht="11.45" customHeight="1" x14ac:dyDescent="0.2">
      <c r="B572" s="1781"/>
      <c r="C572" s="1787" t="s">
        <v>433</v>
      </c>
      <c r="D572" s="1788"/>
      <c r="E572" s="1788" t="s">
        <v>434</v>
      </c>
      <c r="F572" s="1789"/>
      <c r="G572" s="1787" t="s">
        <v>52</v>
      </c>
      <c r="H572" s="1788"/>
      <c r="I572" s="1787" t="s">
        <v>35</v>
      </c>
      <c r="J572" s="1789"/>
      <c r="K572" s="1772"/>
    </row>
    <row r="573" spans="2:11" ht="24.75" customHeight="1" x14ac:dyDescent="0.2">
      <c r="B573" s="1781"/>
      <c r="C573" s="323" t="s">
        <v>525</v>
      </c>
      <c r="D573" s="323" t="s">
        <v>526</v>
      </c>
      <c r="E573" s="323" t="s">
        <v>525</v>
      </c>
      <c r="F573" s="276" t="s">
        <v>526</v>
      </c>
      <c r="G573" s="246" t="s">
        <v>525</v>
      </c>
      <c r="H573" s="276" t="s">
        <v>526</v>
      </c>
      <c r="I573" s="246" t="s">
        <v>525</v>
      </c>
      <c r="J573" s="276" t="s">
        <v>526</v>
      </c>
      <c r="K573" s="1757"/>
    </row>
    <row r="574" spans="2:11" ht="11.45" customHeight="1" x14ac:dyDescent="0.2">
      <c r="B574" s="1764"/>
      <c r="C574" s="1753" t="s">
        <v>1092</v>
      </c>
      <c r="D574" s="1754"/>
      <c r="E574" s="1754"/>
      <c r="F574" s="1754"/>
      <c r="G574" s="1754"/>
      <c r="H574" s="1754"/>
      <c r="I574" s="1754"/>
      <c r="J574" s="1755"/>
      <c r="K574" s="62" t="s">
        <v>53</v>
      </c>
    </row>
    <row r="575" spans="2:11" ht="10.5" customHeight="1" x14ac:dyDescent="0.2">
      <c r="B575" s="278" t="s">
        <v>677</v>
      </c>
      <c r="C575" s="493">
        <v>13702</v>
      </c>
      <c r="D575" s="493">
        <v>13595</v>
      </c>
      <c r="E575" s="466">
        <v>556</v>
      </c>
      <c r="F575" s="464">
        <v>1896</v>
      </c>
      <c r="G575" s="464">
        <v>115</v>
      </c>
      <c r="H575" s="464">
        <v>16</v>
      </c>
      <c r="I575" s="464">
        <v>565</v>
      </c>
      <c r="J575" s="464">
        <v>336</v>
      </c>
      <c r="K575" s="656">
        <v>323269</v>
      </c>
    </row>
    <row r="576" spans="2:11" ht="10.5" customHeight="1" x14ac:dyDescent="0.2">
      <c r="B576" s="278" t="s">
        <v>678</v>
      </c>
      <c r="C576" s="493">
        <v>10996</v>
      </c>
      <c r="D576" s="493">
        <v>13445</v>
      </c>
      <c r="E576" s="466">
        <v>401</v>
      </c>
      <c r="F576" s="464">
        <v>1183</v>
      </c>
      <c r="G576" s="464">
        <v>304</v>
      </c>
      <c r="H576" s="464">
        <v>25</v>
      </c>
      <c r="I576" s="464">
        <v>561</v>
      </c>
      <c r="J576" s="464">
        <v>324</v>
      </c>
      <c r="K576" s="656">
        <v>175400</v>
      </c>
    </row>
    <row r="577" spans="1:11" ht="10.5" customHeight="1" x14ac:dyDescent="0.2">
      <c r="B577" s="278" t="s">
        <v>679</v>
      </c>
      <c r="C577" s="493">
        <v>10585</v>
      </c>
      <c r="D577" s="493">
        <v>13230</v>
      </c>
      <c r="E577" s="466">
        <v>464</v>
      </c>
      <c r="F577" s="464">
        <v>1709</v>
      </c>
      <c r="G577" s="464">
        <v>561</v>
      </c>
      <c r="H577" s="464">
        <v>62</v>
      </c>
      <c r="I577" s="464">
        <v>632</v>
      </c>
      <c r="J577" s="464">
        <v>307</v>
      </c>
      <c r="K577" s="656">
        <v>163009</v>
      </c>
    </row>
    <row r="578" spans="1:11" ht="10.5" customHeight="1" x14ac:dyDescent="0.2">
      <c r="B578" s="278" t="s">
        <v>680</v>
      </c>
      <c r="C578" s="493">
        <v>10983</v>
      </c>
      <c r="D578" s="493">
        <v>12091</v>
      </c>
      <c r="E578" s="466">
        <v>472</v>
      </c>
      <c r="F578" s="464">
        <v>1751</v>
      </c>
      <c r="G578" s="464">
        <v>1128</v>
      </c>
      <c r="H578" s="464">
        <v>57</v>
      </c>
      <c r="I578" s="464">
        <v>554</v>
      </c>
      <c r="J578" s="464">
        <v>145</v>
      </c>
      <c r="K578" s="656">
        <v>160997</v>
      </c>
    </row>
    <row r="579" spans="1:11" ht="10.5" customHeight="1" x14ac:dyDescent="0.2">
      <c r="B579" s="278" t="s">
        <v>681</v>
      </c>
      <c r="C579" s="493">
        <v>10156</v>
      </c>
      <c r="D579" s="493">
        <v>11634</v>
      </c>
      <c r="E579" s="466">
        <v>388</v>
      </c>
      <c r="F579" s="464">
        <v>2249</v>
      </c>
      <c r="G579" s="464">
        <v>1105</v>
      </c>
      <c r="H579" s="464">
        <v>52</v>
      </c>
      <c r="I579" s="464">
        <v>477</v>
      </c>
      <c r="J579" s="464">
        <v>283</v>
      </c>
      <c r="K579" s="656">
        <v>127478</v>
      </c>
    </row>
    <row r="580" spans="1:11" ht="10.5" customHeight="1" x14ac:dyDescent="0.2">
      <c r="B580" s="278"/>
      <c r="C580" s="493"/>
      <c r="D580" s="493"/>
      <c r="E580" s="466"/>
      <c r="F580" s="464"/>
      <c r="G580" s="464"/>
      <c r="H580" s="464"/>
      <c r="I580" s="464"/>
      <c r="J580" s="464"/>
      <c r="K580" s="656"/>
    </row>
    <row r="581" spans="1:11" ht="10.5" customHeight="1" x14ac:dyDescent="0.2">
      <c r="B581" s="278" t="s">
        <v>682</v>
      </c>
      <c r="C581" s="493">
        <v>10787</v>
      </c>
      <c r="D581" s="493">
        <v>12950</v>
      </c>
      <c r="E581" s="466">
        <v>496</v>
      </c>
      <c r="F581" s="464">
        <v>2264</v>
      </c>
      <c r="G581" s="464">
        <v>517</v>
      </c>
      <c r="H581" s="464">
        <v>45</v>
      </c>
      <c r="I581" s="464">
        <v>320</v>
      </c>
      <c r="J581" s="464">
        <v>71</v>
      </c>
      <c r="K581" s="656">
        <v>48715</v>
      </c>
    </row>
    <row r="582" spans="1:11" ht="10.5" customHeight="1" x14ac:dyDescent="0.2">
      <c r="B582" s="278" t="s">
        <v>683</v>
      </c>
      <c r="C582" s="493">
        <v>13810</v>
      </c>
      <c r="D582" s="493">
        <v>14545</v>
      </c>
      <c r="E582" s="466">
        <v>532</v>
      </c>
      <c r="F582" s="464">
        <v>1942</v>
      </c>
      <c r="G582" s="464">
        <v>741</v>
      </c>
      <c r="H582" s="464">
        <v>115</v>
      </c>
      <c r="I582" s="464">
        <v>409</v>
      </c>
      <c r="J582" s="464">
        <v>59</v>
      </c>
      <c r="K582" s="656">
        <v>56205</v>
      </c>
    </row>
    <row r="583" spans="1:11" ht="10.5" customHeight="1" x14ac:dyDescent="0.2">
      <c r="B583" s="278" t="s">
        <v>397</v>
      </c>
      <c r="C583" s="493">
        <v>8862</v>
      </c>
      <c r="D583" s="493">
        <v>14880</v>
      </c>
      <c r="E583" s="466">
        <v>407</v>
      </c>
      <c r="F583" s="464">
        <v>2242</v>
      </c>
      <c r="G583" s="464">
        <v>385</v>
      </c>
      <c r="H583" s="464">
        <v>52</v>
      </c>
      <c r="I583" s="464">
        <v>311</v>
      </c>
      <c r="J583" s="464">
        <v>112</v>
      </c>
      <c r="K583" s="656">
        <v>49859</v>
      </c>
    </row>
    <row r="584" spans="1:11" ht="10.5" customHeight="1" x14ac:dyDescent="0.2">
      <c r="B584" s="278" t="s">
        <v>398</v>
      </c>
      <c r="C584" s="493">
        <v>10230</v>
      </c>
      <c r="D584" s="493">
        <v>11613</v>
      </c>
      <c r="E584" s="466">
        <v>299</v>
      </c>
      <c r="F584" s="464">
        <v>2678</v>
      </c>
      <c r="G584" s="464">
        <v>542</v>
      </c>
      <c r="H584" s="464">
        <v>27</v>
      </c>
      <c r="I584" s="464">
        <v>257</v>
      </c>
      <c r="J584" s="464">
        <v>166</v>
      </c>
      <c r="K584" s="656">
        <v>22721</v>
      </c>
    </row>
    <row r="585" spans="1:11" ht="10.5" customHeight="1" x14ac:dyDescent="0.2">
      <c r="A585" s="1951"/>
      <c r="B585" s="278" t="s">
        <v>399</v>
      </c>
      <c r="C585" s="493">
        <v>7085</v>
      </c>
      <c r="D585" s="493">
        <v>7024</v>
      </c>
      <c r="E585" s="466">
        <v>138</v>
      </c>
      <c r="F585" s="464">
        <v>3994</v>
      </c>
      <c r="G585" s="464">
        <v>214</v>
      </c>
      <c r="H585" s="464">
        <v>19</v>
      </c>
      <c r="I585" s="464">
        <v>385</v>
      </c>
      <c r="J585" s="464">
        <v>92</v>
      </c>
      <c r="K585" s="656">
        <v>20557</v>
      </c>
    </row>
    <row r="586" spans="1:11" ht="10.5" customHeight="1" x14ac:dyDescent="0.2">
      <c r="A586" s="1951"/>
      <c r="B586" s="278"/>
      <c r="C586" s="493"/>
      <c r="D586" s="493"/>
      <c r="E586" s="466"/>
      <c r="F586" s="464"/>
      <c r="G586" s="464"/>
      <c r="H586" s="464"/>
      <c r="I586" s="464"/>
      <c r="J586" s="464"/>
      <c r="K586" s="656"/>
    </row>
    <row r="587" spans="1:11" ht="10.5" customHeight="1" x14ac:dyDescent="0.2">
      <c r="B587" s="278" t="s">
        <v>280</v>
      </c>
      <c r="C587" s="493">
        <v>7469</v>
      </c>
      <c r="D587" s="493">
        <v>10795</v>
      </c>
      <c r="E587" s="466">
        <v>192</v>
      </c>
      <c r="F587" s="464">
        <v>2911</v>
      </c>
      <c r="G587" s="464">
        <v>235</v>
      </c>
      <c r="H587" s="464" t="s">
        <v>319</v>
      </c>
      <c r="I587" s="464">
        <v>339</v>
      </c>
      <c r="J587" s="464">
        <v>42</v>
      </c>
      <c r="K587" s="656">
        <v>17698</v>
      </c>
    </row>
    <row r="588" spans="1:11" ht="10.5" customHeight="1" x14ac:dyDescent="0.2">
      <c r="B588" s="278" t="s">
        <v>281</v>
      </c>
      <c r="C588" s="493">
        <v>10151</v>
      </c>
      <c r="D588" s="493">
        <v>3999</v>
      </c>
      <c r="E588" s="466">
        <v>189</v>
      </c>
      <c r="F588" s="464">
        <v>1535</v>
      </c>
      <c r="G588" s="464">
        <v>220</v>
      </c>
      <c r="H588" s="464" t="s">
        <v>319</v>
      </c>
      <c r="I588" s="464">
        <v>353</v>
      </c>
      <c r="J588" s="464" t="s">
        <v>319</v>
      </c>
      <c r="K588" s="656">
        <v>18516</v>
      </c>
    </row>
    <row r="589" spans="1:11" ht="10.5" customHeight="1" x14ac:dyDescent="0.2">
      <c r="B589" s="278" t="s">
        <v>282</v>
      </c>
      <c r="C589" s="493" t="s">
        <v>400</v>
      </c>
      <c r="D589" s="493" t="s">
        <v>400</v>
      </c>
      <c r="E589" s="466" t="s">
        <v>400</v>
      </c>
      <c r="F589" s="464" t="s">
        <v>400</v>
      </c>
      <c r="G589" s="464" t="s">
        <v>400</v>
      </c>
      <c r="H589" s="464" t="s">
        <v>400</v>
      </c>
      <c r="I589" s="464" t="s">
        <v>400</v>
      </c>
      <c r="J589" s="464" t="s">
        <v>400</v>
      </c>
      <c r="K589" s="656">
        <v>12858</v>
      </c>
    </row>
    <row r="590" spans="1:11" ht="10.5" customHeight="1" x14ac:dyDescent="0.2">
      <c r="B590" s="278" t="s">
        <v>283</v>
      </c>
      <c r="C590" s="493" t="s">
        <v>400</v>
      </c>
      <c r="D590" s="493" t="s">
        <v>400</v>
      </c>
      <c r="E590" s="466" t="s">
        <v>400</v>
      </c>
      <c r="F590" s="464" t="s">
        <v>400</v>
      </c>
      <c r="G590" s="464" t="s">
        <v>400</v>
      </c>
      <c r="H590" s="464" t="s">
        <v>400</v>
      </c>
      <c r="I590" s="464" t="s">
        <v>400</v>
      </c>
      <c r="J590" s="464" t="s">
        <v>400</v>
      </c>
      <c r="K590" s="656">
        <v>15283</v>
      </c>
    </row>
    <row r="591" spans="1:11" ht="10.5" customHeight="1" x14ac:dyDescent="0.2">
      <c r="B591" s="278" t="s">
        <v>239</v>
      </c>
      <c r="C591" s="493" t="s">
        <v>400</v>
      </c>
      <c r="D591" s="493" t="s">
        <v>400</v>
      </c>
      <c r="E591" s="466" t="s">
        <v>400</v>
      </c>
      <c r="F591" s="464" t="s">
        <v>400</v>
      </c>
      <c r="G591" s="464" t="s">
        <v>400</v>
      </c>
      <c r="H591" s="464" t="s">
        <v>400</v>
      </c>
      <c r="I591" s="464" t="s">
        <v>400</v>
      </c>
      <c r="J591" s="464" t="s">
        <v>400</v>
      </c>
      <c r="K591" s="656">
        <v>19260</v>
      </c>
    </row>
    <row r="592" spans="1:11" ht="10.5" customHeight="1" x14ac:dyDescent="0.2">
      <c r="B592" s="278"/>
      <c r="C592" s="493"/>
      <c r="D592" s="493"/>
      <c r="E592" s="466"/>
      <c r="F592" s="464"/>
      <c r="G592" s="464"/>
      <c r="H592" s="464"/>
      <c r="I592" s="464"/>
      <c r="J592" s="464"/>
      <c r="K592" s="656"/>
    </row>
    <row r="593" spans="2:11" ht="10.5" customHeight="1" x14ac:dyDescent="0.2">
      <c r="B593" s="278" t="s">
        <v>284</v>
      </c>
      <c r="C593" s="780">
        <v>14405</v>
      </c>
      <c r="D593" s="493" t="s">
        <v>400</v>
      </c>
      <c r="E593" s="466" t="s">
        <v>400</v>
      </c>
      <c r="F593" s="464" t="s">
        <v>400</v>
      </c>
      <c r="G593" s="464" t="s">
        <v>400</v>
      </c>
      <c r="H593" s="464" t="s">
        <v>400</v>
      </c>
      <c r="I593" s="464" t="s">
        <v>400</v>
      </c>
      <c r="J593" s="464" t="s">
        <v>400</v>
      </c>
      <c r="K593" s="656">
        <v>14878</v>
      </c>
    </row>
    <row r="594" spans="2:11" ht="10.5" customHeight="1" x14ac:dyDescent="0.2">
      <c r="B594" s="278" t="s">
        <v>285</v>
      </c>
      <c r="C594" s="780">
        <v>15932</v>
      </c>
      <c r="D594" s="493" t="s">
        <v>400</v>
      </c>
      <c r="E594" s="493" t="s">
        <v>400</v>
      </c>
      <c r="F594" s="466" t="s">
        <v>400</v>
      </c>
      <c r="G594" s="466" t="s">
        <v>400</v>
      </c>
      <c r="H594" s="466" t="s">
        <v>400</v>
      </c>
      <c r="I594" s="466" t="s">
        <v>400</v>
      </c>
      <c r="J594" s="466" t="s">
        <v>400</v>
      </c>
      <c r="K594" s="773">
        <v>18042</v>
      </c>
    </row>
    <row r="595" spans="2:11" ht="10.5" customHeight="1" x14ac:dyDescent="0.2">
      <c r="B595" s="534" t="s">
        <v>238</v>
      </c>
      <c r="C595" s="780">
        <v>14348</v>
      </c>
      <c r="D595" s="493" t="s">
        <v>400</v>
      </c>
      <c r="E595" s="493" t="s">
        <v>400</v>
      </c>
      <c r="F595" s="466" t="s">
        <v>400</v>
      </c>
      <c r="G595" s="466" t="s">
        <v>400</v>
      </c>
      <c r="H595" s="466" t="s">
        <v>400</v>
      </c>
      <c r="I595" s="466" t="s">
        <v>400</v>
      </c>
      <c r="J595" s="466" t="s">
        <v>400</v>
      </c>
      <c r="K595" s="773">
        <v>20173</v>
      </c>
    </row>
    <row r="596" spans="2:11" ht="10.5" customHeight="1" x14ac:dyDescent="0.2">
      <c r="B596" s="534" t="s">
        <v>638</v>
      </c>
      <c r="C596" s="780">
        <v>17534</v>
      </c>
      <c r="D596" s="493" t="s">
        <v>400</v>
      </c>
      <c r="E596" s="493" t="s">
        <v>400</v>
      </c>
      <c r="F596" s="466" t="s">
        <v>400</v>
      </c>
      <c r="G596" s="466" t="s">
        <v>400</v>
      </c>
      <c r="H596" s="466" t="s">
        <v>400</v>
      </c>
      <c r="I596" s="466" t="s">
        <v>400</v>
      </c>
      <c r="J596" s="466" t="s">
        <v>400</v>
      </c>
      <c r="K596" s="773">
        <v>20985</v>
      </c>
    </row>
    <row r="597" spans="2:11" ht="10.5" customHeight="1" x14ac:dyDescent="0.2">
      <c r="B597" s="534" t="s">
        <v>666</v>
      </c>
      <c r="C597" s="781">
        <v>18398</v>
      </c>
      <c r="D597" s="584" t="s">
        <v>400</v>
      </c>
      <c r="E597" s="584" t="s">
        <v>400</v>
      </c>
      <c r="F597" s="466" t="s">
        <v>400</v>
      </c>
      <c r="G597" s="466" t="s">
        <v>400</v>
      </c>
      <c r="H597" s="466" t="s">
        <v>400</v>
      </c>
      <c r="I597" s="466" t="s">
        <v>400</v>
      </c>
      <c r="J597" s="466" t="s">
        <v>400</v>
      </c>
      <c r="K597" s="773">
        <v>27514</v>
      </c>
    </row>
    <row r="598" spans="2:11" ht="10.5" customHeight="1" x14ac:dyDescent="0.2">
      <c r="B598" s="534"/>
      <c r="C598" s="781"/>
      <c r="D598" s="584"/>
      <c r="E598" s="584"/>
      <c r="F598" s="466"/>
      <c r="G598" s="466"/>
      <c r="H598" s="466"/>
      <c r="I598" s="466"/>
      <c r="J598" s="466"/>
      <c r="K598" s="773"/>
    </row>
    <row r="599" spans="2:11" ht="10.5" customHeight="1" x14ac:dyDescent="0.2">
      <c r="B599" s="534" t="s">
        <v>444</v>
      </c>
      <c r="C599" s="605">
        <v>18990</v>
      </c>
      <c r="D599" s="584" t="s">
        <v>400</v>
      </c>
      <c r="E599" s="584" t="s">
        <v>400</v>
      </c>
      <c r="F599" s="466" t="s">
        <v>400</v>
      </c>
      <c r="G599" s="466" t="s">
        <v>400</v>
      </c>
      <c r="H599" s="466" t="s">
        <v>400</v>
      </c>
      <c r="I599" s="466" t="s">
        <v>400</v>
      </c>
      <c r="J599" s="466" t="s">
        <v>400</v>
      </c>
      <c r="K599" s="782">
        <v>13611</v>
      </c>
    </row>
    <row r="600" spans="2:11" ht="10.5" customHeight="1" x14ac:dyDescent="0.2">
      <c r="B600" s="534" t="s">
        <v>332</v>
      </c>
      <c r="C600" s="605">
        <v>18539</v>
      </c>
      <c r="D600" s="584" t="s">
        <v>400</v>
      </c>
      <c r="E600" s="584" t="s">
        <v>400</v>
      </c>
      <c r="F600" s="466" t="s">
        <v>400</v>
      </c>
      <c r="G600" s="466" t="s">
        <v>400</v>
      </c>
      <c r="H600" s="466" t="s">
        <v>400</v>
      </c>
      <c r="I600" s="466" t="s">
        <v>400</v>
      </c>
      <c r="J600" s="466" t="s">
        <v>400</v>
      </c>
      <c r="K600" s="782">
        <v>16901</v>
      </c>
    </row>
    <row r="601" spans="2:11" ht="10.5" customHeight="1" x14ac:dyDescent="0.2">
      <c r="B601" s="534" t="s">
        <v>716</v>
      </c>
      <c r="C601" s="605">
        <v>17949</v>
      </c>
      <c r="D601" s="584" t="s">
        <v>400</v>
      </c>
      <c r="E601" s="584" t="s">
        <v>400</v>
      </c>
      <c r="F601" s="466" t="s">
        <v>400</v>
      </c>
      <c r="G601" s="466" t="s">
        <v>400</v>
      </c>
      <c r="H601" s="466" t="s">
        <v>400</v>
      </c>
      <c r="I601" s="466" t="s">
        <v>400</v>
      </c>
      <c r="J601" s="466" t="s">
        <v>400</v>
      </c>
      <c r="K601" s="782">
        <v>20761</v>
      </c>
    </row>
    <row r="602" spans="2:11" ht="10.5" customHeight="1" x14ac:dyDescent="0.2">
      <c r="B602" s="280">
        <v>39692</v>
      </c>
      <c r="C602" s="605">
        <v>19542</v>
      </c>
      <c r="D602" s="584" t="s">
        <v>400</v>
      </c>
      <c r="E602" s="584" t="s">
        <v>400</v>
      </c>
      <c r="F602" s="466" t="s">
        <v>400</v>
      </c>
      <c r="G602" s="466" t="s">
        <v>400</v>
      </c>
      <c r="H602" s="466" t="s">
        <v>400</v>
      </c>
      <c r="I602" s="466" t="s">
        <v>400</v>
      </c>
      <c r="J602" s="466" t="s">
        <v>400</v>
      </c>
      <c r="K602" s="782">
        <v>21430</v>
      </c>
    </row>
    <row r="603" spans="2:11" ht="10.5" customHeight="1" x14ac:dyDescent="0.2">
      <c r="B603" s="280">
        <v>40087</v>
      </c>
      <c r="C603" s="605">
        <v>19500</v>
      </c>
      <c r="D603" s="584" t="s">
        <v>400</v>
      </c>
      <c r="E603" s="584" t="s">
        <v>400</v>
      </c>
      <c r="F603" s="466" t="s">
        <v>400</v>
      </c>
      <c r="G603" s="466" t="s">
        <v>400</v>
      </c>
      <c r="H603" s="466" t="s">
        <v>400</v>
      </c>
      <c r="I603" s="466" t="s">
        <v>400</v>
      </c>
      <c r="J603" s="466" t="s">
        <v>400</v>
      </c>
      <c r="K603" s="782">
        <v>21857</v>
      </c>
    </row>
    <row r="604" spans="2:11" ht="10.5" customHeight="1" x14ac:dyDescent="0.2">
      <c r="B604" s="280"/>
      <c r="C604" s="544"/>
      <c r="D604" s="544"/>
      <c r="E604" s="544"/>
      <c r="F604" s="466"/>
      <c r="G604" s="466"/>
      <c r="H604" s="466"/>
      <c r="I604" s="466"/>
      <c r="J604" s="466"/>
      <c r="K604" s="782"/>
    </row>
    <row r="605" spans="2:11" ht="10.5" customHeight="1" x14ac:dyDescent="0.2">
      <c r="B605" s="455" t="s">
        <v>290</v>
      </c>
      <c r="C605" s="584">
        <v>19195</v>
      </c>
      <c r="D605" s="544" t="s">
        <v>400</v>
      </c>
      <c r="E605" s="544" t="s">
        <v>400</v>
      </c>
      <c r="F605" s="466" t="s">
        <v>400</v>
      </c>
      <c r="G605" s="466" t="s">
        <v>400</v>
      </c>
      <c r="H605" s="466" t="s">
        <v>400</v>
      </c>
      <c r="I605" s="466" t="s">
        <v>400</v>
      </c>
      <c r="J605" s="466" t="s">
        <v>400</v>
      </c>
      <c r="K605" s="782">
        <v>19646</v>
      </c>
    </row>
    <row r="606" spans="2:11" ht="10.5" customHeight="1" x14ac:dyDescent="0.2">
      <c r="B606" s="455" t="s">
        <v>293</v>
      </c>
      <c r="C606" s="544">
        <v>16564</v>
      </c>
      <c r="D606" s="584" t="s">
        <v>400</v>
      </c>
      <c r="E606" s="584" t="s">
        <v>400</v>
      </c>
      <c r="F606" s="466" t="s">
        <v>400</v>
      </c>
      <c r="G606" s="466" t="s">
        <v>400</v>
      </c>
      <c r="H606" s="466" t="s">
        <v>400</v>
      </c>
      <c r="I606" s="466" t="s">
        <v>400</v>
      </c>
      <c r="J606" s="466" t="s">
        <v>400</v>
      </c>
      <c r="K606" s="782">
        <v>14579</v>
      </c>
    </row>
    <row r="607" spans="2:11" ht="10.5" customHeight="1" x14ac:dyDescent="0.2">
      <c r="B607" s="455" t="s">
        <v>1153</v>
      </c>
      <c r="C607" s="584">
        <v>18634</v>
      </c>
      <c r="D607" s="584" t="s">
        <v>400</v>
      </c>
      <c r="E607" s="584" t="s">
        <v>400</v>
      </c>
      <c r="F607" s="466" t="s">
        <v>400</v>
      </c>
      <c r="G607" s="466" t="s">
        <v>400</v>
      </c>
      <c r="H607" s="466" t="s">
        <v>400</v>
      </c>
      <c r="I607" s="466" t="s">
        <v>400</v>
      </c>
      <c r="J607" s="466" t="s">
        <v>400</v>
      </c>
      <c r="K607" s="782">
        <v>18105</v>
      </c>
    </row>
    <row r="608" spans="2:11" ht="10.5" customHeight="1" x14ac:dyDescent="0.2">
      <c r="B608" s="455" t="s">
        <v>1189</v>
      </c>
      <c r="C608" s="584">
        <v>20849</v>
      </c>
      <c r="D608" s="584" t="s">
        <v>400</v>
      </c>
      <c r="E608" s="584" t="s">
        <v>400</v>
      </c>
      <c r="F608" s="466" t="s">
        <v>400</v>
      </c>
      <c r="G608" s="466" t="s">
        <v>400</v>
      </c>
      <c r="H608" s="466" t="s">
        <v>400</v>
      </c>
      <c r="I608" s="466" t="s">
        <v>400</v>
      </c>
      <c r="J608" s="466" t="s">
        <v>400</v>
      </c>
      <c r="K608" s="782">
        <v>17103</v>
      </c>
    </row>
    <row r="609" spans="2:15" ht="10.5" customHeight="1" x14ac:dyDescent="0.2">
      <c r="B609" s="455" t="s">
        <v>1190</v>
      </c>
      <c r="C609" s="584">
        <v>19258</v>
      </c>
      <c r="D609" s="584" t="s">
        <v>400</v>
      </c>
      <c r="E609" s="584" t="s">
        <v>400</v>
      </c>
      <c r="F609" s="466" t="s">
        <v>400</v>
      </c>
      <c r="G609" s="466" t="s">
        <v>400</v>
      </c>
      <c r="H609" s="466" t="s">
        <v>400</v>
      </c>
      <c r="I609" s="466" t="s">
        <v>400</v>
      </c>
      <c r="J609" s="466" t="s">
        <v>400</v>
      </c>
      <c r="K609" s="782">
        <v>16771</v>
      </c>
    </row>
    <row r="610" spans="2:15" ht="10.5" customHeight="1" x14ac:dyDescent="0.2">
      <c r="B610" s="455"/>
      <c r="C610" s="584"/>
      <c r="D610" s="584"/>
      <c r="E610" s="584"/>
      <c r="F610" s="466"/>
      <c r="G610" s="466"/>
      <c r="H610" s="466"/>
      <c r="I610" s="466"/>
      <c r="J610" s="466"/>
      <c r="K610" s="782"/>
    </row>
    <row r="611" spans="2:15" ht="10.5" customHeight="1" x14ac:dyDescent="0.2">
      <c r="B611" s="455" t="s">
        <v>1230</v>
      </c>
      <c r="C611" s="584">
        <v>18974</v>
      </c>
      <c r="D611" s="584" t="s">
        <v>400</v>
      </c>
      <c r="E611" s="584" t="s">
        <v>400</v>
      </c>
      <c r="F611" s="466" t="s">
        <v>400</v>
      </c>
      <c r="G611" s="466" t="s">
        <v>400</v>
      </c>
      <c r="H611" s="466" t="s">
        <v>400</v>
      </c>
      <c r="I611" s="466" t="s">
        <v>400</v>
      </c>
      <c r="J611" s="466" t="s">
        <v>400</v>
      </c>
      <c r="K611" s="782">
        <v>19373</v>
      </c>
    </row>
    <row r="612" spans="2:15" ht="10.5" customHeight="1" x14ac:dyDescent="0.2">
      <c r="B612" s="455" t="s">
        <v>1250</v>
      </c>
      <c r="C612" s="544">
        <v>20469</v>
      </c>
      <c r="D612" s="544" t="s">
        <v>400</v>
      </c>
      <c r="E612" s="544" t="s">
        <v>400</v>
      </c>
      <c r="F612" s="466" t="s">
        <v>400</v>
      </c>
      <c r="G612" s="466" t="s">
        <v>400</v>
      </c>
      <c r="H612" s="466" t="s">
        <v>400</v>
      </c>
      <c r="I612" s="466" t="s">
        <v>400</v>
      </c>
      <c r="J612" s="466" t="s">
        <v>400</v>
      </c>
      <c r="K612" s="782">
        <v>15350</v>
      </c>
    </row>
    <row r="613" spans="2:15" ht="10.5" customHeight="1" x14ac:dyDescent="0.2">
      <c r="B613" s="456" t="s">
        <v>1305</v>
      </c>
      <c r="C613" s="776">
        <v>17837</v>
      </c>
      <c r="D613" s="776" t="s">
        <v>400</v>
      </c>
      <c r="E613" s="545" t="s">
        <v>400</v>
      </c>
      <c r="F613" s="774" t="s">
        <v>400</v>
      </c>
      <c r="G613" s="774" t="s">
        <v>400</v>
      </c>
      <c r="H613" s="1412" t="s">
        <v>400</v>
      </c>
      <c r="I613" s="466" t="s">
        <v>400</v>
      </c>
      <c r="J613" s="774" t="s">
        <v>400</v>
      </c>
      <c r="K613" s="1413">
        <v>11674</v>
      </c>
    </row>
    <row r="614" spans="2:15" ht="6" customHeight="1" x14ac:dyDescent="0.2">
      <c r="B614" s="1093"/>
      <c r="C614" s="859"/>
      <c r="D614" s="859"/>
      <c r="E614" s="1411"/>
      <c r="F614" s="540"/>
      <c r="G614" s="540"/>
      <c r="H614" s="540"/>
      <c r="I614" s="1131"/>
      <c r="J614" s="540"/>
      <c r="K614" s="1186"/>
    </row>
    <row r="615" spans="2:15" ht="9.75" customHeight="1" x14ac:dyDescent="0.2">
      <c r="B615" s="1097" t="s">
        <v>1108</v>
      </c>
      <c r="I615" s="58"/>
    </row>
    <row r="616" spans="2:15" ht="10.5" customHeight="1" x14ac:dyDescent="0.2">
      <c r="B616" s="1097" t="s">
        <v>1109</v>
      </c>
    </row>
    <row r="617" spans="2:15" ht="10.5" customHeight="1" x14ac:dyDescent="0.2">
      <c r="B617" s="59"/>
      <c r="C617" s="49"/>
      <c r="D617" s="49"/>
      <c r="E617" s="49"/>
      <c r="F617" s="49"/>
      <c r="G617" s="49"/>
      <c r="H617" s="49"/>
      <c r="I617" s="49"/>
      <c r="J617" s="49"/>
      <c r="K617" s="49"/>
      <c r="L617" s="49"/>
      <c r="M617" s="49"/>
      <c r="N617" s="49"/>
      <c r="O617" s="49"/>
    </row>
    <row r="618" spans="2:15" ht="10.5" customHeight="1" x14ac:dyDescent="0.2">
      <c r="B618" s="59"/>
      <c r="C618" s="49"/>
      <c r="D618" s="49"/>
      <c r="E618" s="49"/>
      <c r="F618" s="49"/>
      <c r="G618" s="49"/>
      <c r="H618" s="49"/>
      <c r="I618" s="49"/>
      <c r="J618" s="49"/>
      <c r="K618" s="49"/>
      <c r="L618" s="49"/>
      <c r="M618" s="49"/>
      <c r="N618" s="49"/>
      <c r="O618" s="49"/>
    </row>
    <row r="619" spans="2:15" ht="10.5" customHeight="1" x14ac:dyDescent="0.2">
      <c r="B619" s="59"/>
      <c r="C619" s="49"/>
      <c r="D619" s="49"/>
      <c r="E619" s="49"/>
      <c r="F619" s="49"/>
      <c r="G619" s="49"/>
      <c r="H619" s="49"/>
      <c r="I619" s="49"/>
      <c r="J619" s="49"/>
      <c r="K619" s="49"/>
      <c r="L619" s="49"/>
      <c r="M619" s="49"/>
      <c r="N619" s="49"/>
      <c r="O619" s="49"/>
    </row>
    <row r="620" spans="2:15" ht="10.5" customHeight="1" x14ac:dyDescent="0.2">
      <c r="B620" s="59"/>
      <c r="C620" s="49"/>
      <c r="D620" s="49"/>
      <c r="E620" s="49"/>
      <c r="F620" s="49"/>
      <c r="G620" s="49"/>
      <c r="H620" s="49"/>
      <c r="I620" s="49"/>
      <c r="J620" s="49"/>
      <c r="K620" s="49"/>
      <c r="L620" s="49"/>
      <c r="M620" s="49"/>
      <c r="N620" s="49"/>
      <c r="O620" s="49"/>
    </row>
    <row r="621" spans="2:15" ht="10.5" customHeight="1" x14ac:dyDescent="0.2">
      <c r="B621" s="59"/>
      <c r="C621" s="49"/>
      <c r="D621" s="49"/>
      <c r="E621" s="49"/>
      <c r="F621" s="49"/>
      <c r="G621" s="49"/>
      <c r="H621" s="49"/>
      <c r="I621" s="49"/>
      <c r="J621" s="49"/>
      <c r="K621" s="49"/>
      <c r="L621" s="49"/>
      <c r="M621" s="49"/>
      <c r="N621" s="49"/>
      <c r="O621" s="49"/>
    </row>
    <row r="622" spans="2:15" ht="10.5" customHeight="1" x14ac:dyDescent="0.2">
      <c r="B622" s="59"/>
      <c r="C622" s="49"/>
      <c r="D622" s="49"/>
      <c r="E622" s="49"/>
      <c r="F622" s="49"/>
      <c r="G622" s="49"/>
      <c r="H622" s="49"/>
      <c r="I622" s="49"/>
      <c r="J622" s="49"/>
      <c r="K622" s="49"/>
      <c r="L622" s="49"/>
      <c r="M622" s="49"/>
      <c r="N622" s="49"/>
      <c r="O622" s="49"/>
    </row>
    <row r="623" spans="2:15" ht="10.5" customHeight="1" x14ac:dyDescent="0.2">
      <c r="B623" s="59"/>
      <c r="C623" s="49"/>
      <c r="D623" s="49"/>
      <c r="E623" s="49"/>
      <c r="F623" s="49"/>
      <c r="G623" s="49"/>
      <c r="H623" s="49"/>
      <c r="I623" s="49"/>
      <c r="J623" s="49"/>
      <c r="K623" s="49"/>
      <c r="L623" s="49"/>
      <c r="M623" s="49"/>
      <c r="N623" s="49"/>
      <c r="O623" s="49"/>
    </row>
    <row r="624" spans="2:15" ht="10.5" customHeight="1" x14ac:dyDescent="0.2">
      <c r="B624" s="59"/>
      <c r="C624" s="49"/>
      <c r="D624" s="49"/>
      <c r="E624" s="49"/>
      <c r="F624" s="49"/>
      <c r="G624" s="49"/>
      <c r="H624" s="49"/>
      <c r="I624" s="49"/>
      <c r="J624" s="49"/>
      <c r="K624" s="49"/>
      <c r="L624" s="49"/>
      <c r="M624" s="49"/>
      <c r="N624" s="49"/>
      <c r="O624" s="49"/>
    </row>
    <row r="625" spans="2:15" ht="10.5" customHeight="1" x14ac:dyDescent="0.2">
      <c r="B625" s="59"/>
      <c r="C625" s="49"/>
      <c r="D625" s="49"/>
      <c r="E625" s="49"/>
      <c r="F625" s="49"/>
      <c r="G625" s="49"/>
      <c r="H625" s="49"/>
      <c r="I625" s="49"/>
      <c r="J625" s="49"/>
      <c r="K625" s="49"/>
      <c r="L625" s="49"/>
      <c r="M625" s="49"/>
      <c r="N625" s="49"/>
      <c r="O625" s="49"/>
    </row>
    <row r="626" spans="2:15" ht="10.5" customHeight="1" x14ac:dyDescent="0.2">
      <c r="B626" s="59"/>
      <c r="C626" s="49"/>
      <c r="D626" s="49"/>
      <c r="E626" s="49"/>
      <c r="F626" s="49"/>
      <c r="G626" s="49"/>
      <c r="H626" s="49"/>
      <c r="I626" s="49"/>
      <c r="J626" s="49"/>
      <c r="K626" s="49"/>
      <c r="L626" s="49"/>
      <c r="M626" s="49"/>
      <c r="N626" s="49"/>
      <c r="O626" s="49"/>
    </row>
    <row r="627" spans="2:15" ht="10.5" customHeight="1" x14ac:dyDescent="0.2">
      <c r="B627" s="59"/>
      <c r="C627" s="49"/>
      <c r="D627" s="49"/>
      <c r="E627" s="49"/>
      <c r="F627" s="49"/>
      <c r="G627" s="49"/>
      <c r="H627" s="49"/>
      <c r="I627" s="49"/>
      <c r="J627" s="49"/>
      <c r="K627" s="49"/>
      <c r="L627" s="49"/>
      <c r="M627" s="49"/>
      <c r="N627" s="49"/>
      <c r="O627" s="49"/>
    </row>
    <row r="628" spans="2:15" ht="10.5" customHeight="1" x14ac:dyDescent="0.2">
      <c r="B628" s="59"/>
      <c r="C628" s="49"/>
      <c r="D628" s="49"/>
      <c r="E628" s="49"/>
      <c r="F628" s="49"/>
      <c r="G628" s="49"/>
      <c r="H628" s="49"/>
      <c r="I628" s="49"/>
      <c r="J628" s="49"/>
      <c r="K628" s="49"/>
      <c r="L628" s="49"/>
      <c r="M628" s="49"/>
      <c r="N628" s="49"/>
      <c r="O628" s="49"/>
    </row>
    <row r="629" spans="2:15" ht="10.5" customHeight="1" x14ac:dyDescent="0.2">
      <c r="B629" s="59"/>
      <c r="C629" s="49"/>
      <c r="D629" s="49"/>
      <c r="E629" s="49"/>
      <c r="F629" s="49"/>
      <c r="G629" s="49"/>
      <c r="H629" s="49"/>
      <c r="I629" s="49"/>
      <c r="J629" s="49"/>
      <c r="K629" s="49"/>
      <c r="L629" s="49"/>
      <c r="M629" s="49"/>
      <c r="N629" s="49"/>
      <c r="O629" s="49"/>
    </row>
    <row r="630" spans="2:15" ht="10.5" customHeight="1" x14ac:dyDescent="0.2">
      <c r="B630" s="59"/>
      <c r="C630" s="49"/>
      <c r="D630" s="49"/>
      <c r="E630" s="49"/>
      <c r="F630" s="49"/>
      <c r="G630" s="148">
        <v>67</v>
      </c>
      <c r="H630" s="49"/>
      <c r="I630" s="49"/>
      <c r="J630" s="49"/>
      <c r="K630" s="49"/>
      <c r="L630" s="49"/>
      <c r="M630" s="49"/>
      <c r="N630" s="49"/>
      <c r="O630" s="49"/>
    </row>
    <row r="631" spans="2:15" ht="10.5" customHeight="1" x14ac:dyDescent="0.2"/>
    <row r="632" spans="2:15" ht="11.45" customHeight="1" x14ac:dyDescent="0.2">
      <c r="B632" s="59" t="s">
        <v>1770</v>
      </c>
    </row>
    <row r="633" spans="2:15" ht="11.45" customHeight="1" x14ac:dyDescent="0.2">
      <c r="B633" s="1690" t="s">
        <v>54</v>
      </c>
      <c r="C633" s="1691"/>
      <c r="D633" s="244">
        <v>1978</v>
      </c>
      <c r="E633" s="244">
        <v>1980</v>
      </c>
      <c r="F633" s="244">
        <v>1981</v>
      </c>
      <c r="G633" s="244">
        <v>1983</v>
      </c>
      <c r="H633" s="244">
        <v>1988</v>
      </c>
      <c r="I633" s="244">
        <v>1993</v>
      </c>
      <c r="J633" s="244">
        <v>1996</v>
      </c>
      <c r="K633" s="324" t="s">
        <v>961</v>
      </c>
      <c r="L633" s="1046" t="s">
        <v>1271</v>
      </c>
    </row>
    <row r="634" spans="2:15" ht="12" customHeight="1" x14ac:dyDescent="0.2">
      <c r="B634" s="1692"/>
      <c r="C634" s="1693"/>
      <c r="D634" s="1967" t="s">
        <v>833</v>
      </c>
      <c r="E634" s="1968"/>
      <c r="F634" s="1968"/>
      <c r="G634" s="1968"/>
      <c r="H634" s="1968"/>
      <c r="I634" s="1968"/>
      <c r="J634" s="1968"/>
      <c r="K634" s="1968"/>
      <c r="L634" s="1676"/>
    </row>
    <row r="635" spans="2:15" ht="10.5" customHeight="1" x14ac:dyDescent="0.2">
      <c r="B635" s="1710" t="s">
        <v>654</v>
      </c>
      <c r="C635" s="1711"/>
      <c r="D635" s="783">
        <v>8734</v>
      </c>
      <c r="E635" s="783">
        <v>7944</v>
      </c>
      <c r="F635" s="783">
        <v>7526</v>
      </c>
      <c r="G635" s="783">
        <v>7407</v>
      </c>
      <c r="H635" s="783">
        <v>6539</v>
      </c>
      <c r="I635" s="783">
        <v>6275</v>
      </c>
      <c r="J635" s="783">
        <v>6116</v>
      </c>
      <c r="K635" s="784">
        <v>4367</v>
      </c>
      <c r="L635" s="1083">
        <v>5279</v>
      </c>
    </row>
    <row r="636" spans="2:15" ht="10.5" customHeight="1" x14ac:dyDescent="0.2">
      <c r="B636" s="1710" t="s">
        <v>55</v>
      </c>
      <c r="C636" s="1711"/>
      <c r="D636" s="783">
        <v>28602</v>
      </c>
      <c r="E636" s="783">
        <v>28291</v>
      </c>
      <c r="F636" s="783">
        <v>28456</v>
      </c>
      <c r="G636" s="783">
        <v>26932</v>
      </c>
      <c r="H636" s="783">
        <v>24083</v>
      </c>
      <c r="I636" s="783">
        <v>19834</v>
      </c>
      <c r="J636" s="783">
        <v>14047</v>
      </c>
      <c r="K636" s="784">
        <v>10896</v>
      </c>
      <c r="L636" s="1083">
        <v>11818</v>
      </c>
    </row>
    <row r="637" spans="2:15" ht="10.5" customHeight="1" x14ac:dyDescent="0.2">
      <c r="B637" s="1710" t="s">
        <v>56</v>
      </c>
      <c r="C637" s="1711"/>
      <c r="D637" s="783">
        <v>2445</v>
      </c>
      <c r="E637" s="783">
        <v>2615</v>
      </c>
      <c r="F637" s="783">
        <v>2551</v>
      </c>
      <c r="G637" s="783">
        <v>2768</v>
      </c>
      <c r="H637" s="783">
        <v>3458</v>
      </c>
      <c r="I637" s="783">
        <v>2071</v>
      </c>
      <c r="J637" s="783">
        <v>1563</v>
      </c>
      <c r="K637" s="784">
        <v>988</v>
      </c>
      <c r="L637" s="1083">
        <v>854</v>
      </c>
    </row>
    <row r="638" spans="2:15" ht="10.5" customHeight="1" x14ac:dyDescent="0.2">
      <c r="B638" s="1710" t="s">
        <v>69</v>
      </c>
      <c r="C638" s="1711"/>
      <c r="D638" s="783">
        <v>895</v>
      </c>
      <c r="E638" s="783">
        <v>831</v>
      </c>
      <c r="F638" s="783">
        <v>792</v>
      </c>
      <c r="G638" s="783">
        <v>850</v>
      </c>
      <c r="H638" s="783">
        <v>931</v>
      </c>
      <c r="I638" s="783">
        <v>945</v>
      </c>
      <c r="J638" s="783">
        <v>1164</v>
      </c>
      <c r="K638" s="784">
        <v>723</v>
      </c>
      <c r="L638" s="1083">
        <v>910</v>
      </c>
    </row>
    <row r="639" spans="2:15" ht="10.5" customHeight="1" x14ac:dyDescent="0.2">
      <c r="B639" s="1710" t="s">
        <v>1265</v>
      </c>
      <c r="C639" s="1711"/>
      <c r="D639" s="783" t="s">
        <v>400</v>
      </c>
      <c r="E639" s="783" t="s">
        <v>400</v>
      </c>
      <c r="F639" s="783">
        <v>114</v>
      </c>
      <c r="G639" s="783" t="s">
        <v>400</v>
      </c>
      <c r="H639" s="783">
        <v>77</v>
      </c>
      <c r="I639" s="783" t="s">
        <v>400</v>
      </c>
      <c r="J639" s="783"/>
      <c r="K639" s="784">
        <v>21</v>
      </c>
      <c r="L639" s="1083">
        <v>21</v>
      </c>
    </row>
    <row r="640" spans="2:15" ht="10.5" customHeight="1" x14ac:dyDescent="0.2">
      <c r="B640" s="1710" t="s">
        <v>1266</v>
      </c>
      <c r="C640" s="1711"/>
      <c r="D640" s="783" t="s">
        <v>400</v>
      </c>
      <c r="E640" s="783" t="s">
        <v>400</v>
      </c>
      <c r="F640" s="783">
        <v>5</v>
      </c>
      <c r="G640" s="783" t="s">
        <v>400</v>
      </c>
      <c r="H640" s="783">
        <v>2</v>
      </c>
      <c r="I640" s="783" t="s">
        <v>400</v>
      </c>
      <c r="J640" s="783">
        <v>40</v>
      </c>
      <c r="K640" s="784" t="s">
        <v>400</v>
      </c>
      <c r="L640" s="1084" t="s">
        <v>400</v>
      </c>
    </row>
    <row r="641" spans="2:12" ht="10.5" customHeight="1" x14ac:dyDescent="0.2">
      <c r="B641" s="1710" t="s">
        <v>1267</v>
      </c>
      <c r="C641" s="1711"/>
      <c r="D641" s="783" t="s">
        <v>400</v>
      </c>
      <c r="E641" s="783" t="s">
        <v>400</v>
      </c>
      <c r="F641" s="783">
        <v>25</v>
      </c>
      <c r="G641" s="783" t="s">
        <v>400</v>
      </c>
      <c r="H641" s="783">
        <v>13</v>
      </c>
      <c r="I641" s="783" t="s">
        <v>400</v>
      </c>
      <c r="J641" s="783"/>
      <c r="K641" s="784">
        <v>7</v>
      </c>
      <c r="L641" s="1084" t="s">
        <v>400</v>
      </c>
    </row>
    <row r="642" spans="2:12" ht="10.5" customHeight="1" x14ac:dyDescent="0.2">
      <c r="B642" s="1710" t="s">
        <v>70</v>
      </c>
      <c r="C642" s="1711"/>
      <c r="D642" s="783" t="s">
        <v>400</v>
      </c>
      <c r="E642" s="783" t="s">
        <v>400</v>
      </c>
      <c r="F642" s="783">
        <v>107</v>
      </c>
      <c r="G642" s="783" t="s">
        <v>400</v>
      </c>
      <c r="H642" s="783">
        <v>251</v>
      </c>
      <c r="I642" s="783" t="s">
        <v>400</v>
      </c>
      <c r="J642" s="783">
        <v>459</v>
      </c>
      <c r="K642" s="784">
        <v>338</v>
      </c>
      <c r="L642" s="1083">
        <v>244</v>
      </c>
    </row>
    <row r="643" spans="2:12" ht="10.5" customHeight="1" x14ac:dyDescent="0.2">
      <c r="B643" s="1710" t="s">
        <v>71</v>
      </c>
      <c r="C643" s="1711"/>
      <c r="D643" s="783" t="s">
        <v>400</v>
      </c>
      <c r="E643" s="783">
        <v>28186</v>
      </c>
      <c r="F643" s="783">
        <v>36291</v>
      </c>
      <c r="G643" s="783">
        <v>47047</v>
      </c>
      <c r="H643" s="783">
        <v>51787</v>
      </c>
      <c r="I643" s="783" t="s">
        <v>400</v>
      </c>
      <c r="J643" s="783" t="s">
        <v>400</v>
      </c>
      <c r="K643" s="784">
        <v>185073</v>
      </c>
      <c r="L643" s="1083">
        <v>242855</v>
      </c>
    </row>
    <row r="644" spans="2:12" ht="10.5" customHeight="1" x14ac:dyDescent="0.2">
      <c r="B644" s="1747" t="s">
        <v>1268</v>
      </c>
      <c r="C644" s="1748"/>
      <c r="D644" s="785" t="s">
        <v>400</v>
      </c>
      <c r="E644" s="785" t="s">
        <v>400</v>
      </c>
      <c r="F644" s="785">
        <v>12642</v>
      </c>
      <c r="G644" s="785" t="s">
        <v>400</v>
      </c>
      <c r="H644" s="785">
        <v>11320</v>
      </c>
      <c r="I644" s="785" t="s">
        <v>400</v>
      </c>
      <c r="J644" s="785" t="s">
        <v>400</v>
      </c>
      <c r="K644" s="786" t="s">
        <v>400</v>
      </c>
      <c r="L644" s="969" t="s">
        <v>400</v>
      </c>
    </row>
    <row r="645" spans="2:12" ht="14.25" customHeight="1" x14ac:dyDescent="0.2">
      <c r="B645" s="1736" t="s">
        <v>72</v>
      </c>
      <c r="C645" s="2005"/>
      <c r="D645" s="2005"/>
      <c r="E645" s="2005"/>
      <c r="F645" s="2005"/>
      <c r="G645" s="2005"/>
      <c r="H645" s="2005"/>
      <c r="I645" s="2005"/>
      <c r="J645" s="2005"/>
      <c r="K645" s="1737"/>
      <c r="L645" s="1082"/>
    </row>
    <row r="646" spans="2:12" ht="10.5" customHeight="1" x14ac:dyDescent="0.2">
      <c r="B646" s="1710" t="s">
        <v>834</v>
      </c>
      <c r="C646" s="1711"/>
      <c r="D646" s="787" t="s">
        <v>400</v>
      </c>
      <c r="E646" s="787" t="s">
        <v>400</v>
      </c>
      <c r="F646" s="787">
        <v>280</v>
      </c>
      <c r="G646" s="787">
        <v>342</v>
      </c>
      <c r="H646" s="787" t="s">
        <v>400</v>
      </c>
      <c r="I646" s="787" t="s">
        <v>400</v>
      </c>
      <c r="J646" s="787" t="s">
        <v>400</v>
      </c>
      <c r="K646" s="1085" t="s">
        <v>400</v>
      </c>
      <c r="L646" s="987" t="s">
        <v>400</v>
      </c>
    </row>
    <row r="647" spans="2:12" ht="10.5" customHeight="1" x14ac:dyDescent="0.2">
      <c r="B647" s="1747" t="s">
        <v>835</v>
      </c>
      <c r="C647" s="1748"/>
      <c r="D647" s="788" t="s">
        <v>400</v>
      </c>
      <c r="E647" s="788" t="s">
        <v>400</v>
      </c>
      <c r="F647" s="788">
        <v>3.7</v>
      </c>
      <c r="G647" s="788">
        <v>4.5999999999999996</v>
      </c>
      <c r="H647" s="788" t="s">
        <v>400</v>
      </c>
      <c r="I647" s="788" t="s">
        <v>400</v>
      </c>
      <c r="J647" s="788" t="s">
        <v>400</v>
      </c>
      <c r="K647" s="1086" t="s">
        <v>400</v>
      </c>
      <c r="L647" s="1026" t="s">
        <v>400</v>
      </c>
    </row>
    <row r="648" spans="2:12" ht="14.25" customHeight="1" x14ac:dyDescent="0.2">
      <c r="B648" s="211" t="s">
        <v>183</v>
      </c>
      <c r="C648" s="208"/>
      <c r="D648" s="208"/>
      <c r="E648" s="208"/>
      <c r="F648" s="208"/>
      <c r="G648" s="208"/>
      <c r="H648" s="208"/>
      <c r="I648" s="208"/>
      <c r="J648" s="208"/>
    </row>
    <row r="649" spans="2:12" ht="6" customHeight="1" x14ac:dyDescent="0.2">
      <c r="B649" s="211"/>
      <c r="C649" s="208"/>
      <c r="D649" s="208"/>
      <c r="E649" s="208"/>
      <c r="F649" s="208"/>
      <c r="G649" s="208"/>
      <c r="H649" s="208"/>
      <c r="I649" s="208"/>
      <c r="J649" s="208"/>
    </row>
    <row r="650" spans="2:12" ht="10.5" customHeight="1" x14ac:dyDescent="0.2">
      <c r="B650" s="1097" t="s">
        <v>962</v>
      </c>
      <c r="C650" s="1097"/>
      <c r="D650" s="1097"/>
      <c r="E650" s="1097"/>
      <c r="F650" s="1097"/>
      <c r="G650" s="1097"/>
      <c r="H650" s="1097"/>
      <c r="I650" s="1097"/>
      <c r="J650" s="1097"/>
    </row>
    <row r="651" spans="2:12" ht="10.5" customHeight="1" x14ac:dyDescent="0.2">
      <c r="B651" s="1097" t="s">
        <v>1269</v>
      </c>
      <c r="C651" s="1097"/>
      <c r="D651" s="1097"/>
      <c r="E651" s="1097"/>
      <c r="F651" s="1097"/>
      <c r="G651" s="1097"/>
      <c r="H651" s="1097"/>
      <c r="I651" s="1097"/>
      <c r="J651" s="1097"/>
    </row>
    <row r="652" spans="2:12" ht="10.5" customHeight="1" x14ac:dyDescent="0.2">
      <c r="B652" s="1908" t="s">
        <v>1270</v>
      </c>
      <c r="C652" s="1909"/>
      <c r="D652" s="1909"/>
      <c r="E652" s="1909"/>
      <c r="F652" s="1909"/>
      <c r="G652" s="1909"/>
      <c r="H652" s="1909"/>
      <c r="I652" s="1909"/>
      <c r="J652" s="1909"/>
    </row>
    <row r="653" spans="2:12" ht="10.5" customHeight="1" x14ac:dyDescent="0.2">
      <c r="B653" s="1742" t="s">
        <v>1284</v>
      </c>
      <c r="C653" s="1742"/>
      <c r="D653" s="1742"/>
      <c r="E653" s="1742"/>
      <c r="F653" s="1742"/>
      <c r="G653" s="1742"/>
      <c r="H653" s="1742"/>
      <c r="I653" s="1742"/>
      <c r="J653" s="1742"/>
      <c r="K653" s="1742"/>
      <c r="L653" s="1742"/>
    </row>
    <row r="654" spans="2:12" ht="10.5" customHeight="1" x14ac:dyDescent="0.2">
      <c r="B654" s="1097"/>
      <c r="C654" s="50"/>
      <c r="D654" s="50"/>
      <c r="E654" s="50"/>
      <c r="F654" s="50"/>
      <c r="G654" s="50"/>
      <c r="H654" s="50"/>
      <c r="I654" s="50"/>
      <c r="J654" s="50"/>
      <c r="K654" s="50"/>
    </row>
    <row r="655" spans="2:12" ht="10.5" customHeight="1" x14ac:dyDescent="0.2">
      <c r="B655" s="59"/>
    </row>
    <row r="656" spans="2:12" ht="10.5" customHeight="1" x14ac:dyDescent="0.2">
      <c r="G656" s="144">
        <v>68</v>
      </c>
    </row>
    <row r="657" spans="2:10" ht="10.5" customHeight="1" x14ac:dyDescent="0.2"/>
    <row r="658" spans="2:10" ht="11.45" customHeight="1" x14ac:dyDescent="0.2">
      <c r="B658" s="59" t="s">
        <v>1771</v>
      </c>
      <c r="C658" s="46" t="s">
        <v>1309</v>
      </c>
    </row>
    <row r="659" spans="2:10" ht="24.75" customHeight="1" x14ac:dyDescent="0.2">
      <c r="B659" s="1769" t="s">
        <v>531</v>
      </c>
      <c r="C659" s="1756" t="s">
        <v>363</v>
      </c>
      <c r="D659" s="1787" t="s">
        <v>1192</v>
      </c>
      <c r="E659" s="1789"/>
      <c r="F659" s="1787" t="s">
        <v>1193</v>
      </c>
      <c r="G659" s="1789"/>
      <c r="H659" s="1756" t="s">
        <v>468</v>
      </c>
      <c r="I659" s="1787" t="s">
        <v>469</v>
      </c>
      <c r="J659" s="1789"/>
    </row>
    <row r="660" spans="2:10" ht="11.45" customHeight="1" x14ac:dyDescent="0.2">
      <c r="B660" s="1770"/>
      <c r="C660" s="1757"/>
      <c r="D660" s="260" t="s">
        <v>105</v>
      </c>
      <c r="E660" s="1088" t="s">
        <v>519</v>
      </c>
      <c r="F660" s="260" t="s">
        <v>105</v>
      </c>
      <c r="G660" s="1088" t="s">
        <v>519</v>
      </c>
      <c r="H660" s="1757"/>
      <c r="I660" s="260" t="s">
        <v>105</v>
      </c>
      <c r="J660" s="1088" t="s">
        <v>519</v>
      </c>
    </row>
    <row r="661" spans="2:10" ht="11.45" customHeight="1" x14ac:dyDescent="0.2">
      <c r="B661" s="1771"/>
      <c r="C661" s="1717" t="s">
        <v>236</v>
      </c>
      <c r="D661" s="1721"/>
      <c r="E661" s="424" t="s">
        <v>1318</v>
      </c>
      <c r="F661" s="424" t="s">
        <v>236</v>
      </c>
      <c r="G661" s="424" t="s">
        <v>1318</v>
      </c>
      <c r="H661" s="424" t="s">
        <v>236</v>
      </c>
      <c r="I661" s="424" t="s">
        <v>236</v>
      </c>
      <c r="J661" s="424" t="s">
        <v>1318</v>
      </c>
    </row>
    <row r="662" spans="2:10" ht="10.5" customHeight="1" x14ac:dyDescent="0.2">
      <c r="B662" s="278" t="s">
        <v>682</v>
      </c>
      <c r="C662" s="526">
        <v>593</v>
      </c>
      <c r="D662" s="526">
        <v>593</v>
      </c>
      <c r="E662" s="477">
        <v>16.739999999999998</v>
      </c>
      <c r="F662" s="464">
        <v>1050</v>
      </c>
      <c r="G662" s="849">
        <v>29.663939714770844</v>
      </c>
      <c r="H662" s="787">
        <v>232</v>
      </c>
      <c r="I662" s="787">
        <v>214</v>
      </c>
      <c r="J662" s="138">
        <v>5.91</v>
      </c>
    </row>
    <row r="663" spans="2:10" ht="10.5" customHeight="1" x14ac:dyDescent="0.2">
      <c r="B663" s="278" t="s">
        <v>683</v>
      </c>
      <c r="C663" s="526">
        <v>564</v>
      </c>
      <c r="D663" s="526">
        <v>571</v>
      </c>
      <c r="E663" s="477">
        <v>15.77</v>
      </c>
      <c r="F663" s="464">
        <v>1052</v>
      </c>
      <c r="G663" s="849">
        <v>29.055560809368519</v>
      </c>
      <c r="H663" s="787">
        <v>238</v>
      </c>
      <c r="I663" s="787">
        <v>223</v>
      </c>
      <c r="J663" s="138">
        <v>6.02</v>
      </c>
    </row>
    <row r="664" spans="2:10" ht="10.5" customHeight="1" x14ac:dyDescent="0.2">
      <c r="B664" s="278" t="s">
        <v>397</v>
      </c>
      <c r="C664" s="526">
        <v>577</v>
      </c>
      <c r="D664" s="526">
        <v>580</v>
      </c>
      <c r="E664" s="477">
        <v>15.67</v>
      </c>
      <c r="F664" s="464">
        <v>1036</v>
      </c>
      <c r="G664" s="849">
        <v>28.004554541533523</v>
      </c>
      <c r="H664" s="787">
        <v>235</v>
      </c>
      <c r="I664" s="787">
        <v>218</v>
      </c>
      <c r="J664" s="138">
        <v>5.76</v>
      </c>
    </row>
    <row r="665" spans="2:10" ht="10.5" customHeight="1" x14ac:dyDescent="0.2">
      <c r="B665" s="278" t="s">
        <v>398</v>
      </c>
      <c r="C665" s="526">
        <v>607</v>
      </c>
      <c r="D665" s="526">
        <v>609</v>
      </c>
      <c r="E665" s="477">
        <v>16.11</v>
      </c>
      <c r="F665" s="464">
        <v>940</v>
      </c>
      <c r="G665" s="849">
        <v>24.878423761679219</v>
      </c>
      <c r="H665" s="787">
        <v>251</v>
      </c>
      <c r="I665" s="787">
        <v>233</v>
      </c>
      <c r="J665" s="138">
        <v>6.04</v>
      </c>
    </row>
    <row r="666" spans="2:10" ht="10.5" customHeight="1" x14ac:dyDescent="0.2">
      <c r="B666" s="278" t="s">
        <v>399</v>
      </c>
      <c r="C666" s="526">
        <v>647</v>
      </c>
      <c r="D666" s="526">
        <v>662</v>
      </c>
      <c r="E666" s="477">
        <v>17.13</v>
      </c>
      <c r="F666" s="464">
        <v>829</v>
      </c>
      <c r="G666" s="849">
        <v>21.461882266311591</v>
      </c>
      <c r="H666" s="787">
        <v>290</v>
      </c>
      <c r="I666" s="787">
        <v>272</v>
      </c>
      <c r="J666" s="138">
        <v>6.9</v>
      </c>
    </row>
    <row r="667" spans="2:10" ht="10.5" customHeight="1" x14ac:dyDescent="0.2">
      <c r="B667" s="278"/>
      <c r="C667" s="526"/>
      <c r="D667" s="526"/>
      <c r="E667" s="477"/>
      <c r="F667" s="464"/>
      <c r="G667" s="850"/>
      <c r="H667" s="787"/>
      <c r="I667" s="787"/>
      <c r="J667" s="138"/>
    </row>
    <row r="668" spans="2:10" ht="10.5" customHeight="1" x14ac:dyDescent="0.2">
      <c r="B668" s="278" t="s">
        <v>280</v>
      </c>
      <c r="C668" s="526">
        <v>699</v>
      </c>
      <c r="D668" s="526">
        <v>736</v>
      </c>
      <c r="E668" s="477">
        <v>18.649999999999999</v>
      </c>
      <c r="F668" s="464">
        <v>865</v>
      </c>
      <c r="G668" s="849">
        <v>21.920984809383167</v>
      </c>
      <c r="H668" s="787">
        <v>282</v>
      </c>
      <c r="I668" s="787">
        <v>263</v>
      </c>
      <c r="J668" s="138">
        <v>6.49</v>
      </c>
    </row>
    <row r="669" spans="2:10" ht="10.5" customHeight="1" x14ac:dyDescent="0.2">
      <c r="B669" s="278" t="s">
        <v>281</v>
      </c>
      <c r="C669" s="526">
        <v>753</v>
      </c>
      <c r="D669" s="526">
        <v>826</v>
      </c>
      <c r="E669" s="477">
        <v>20.34</v>
      </c>
      <c r="F669" s="464">
        <v>849</v>
      </c>
      <c r="G669" s="849">
        <v>20.912709467319207</v>
      </c>
      <c r="H669" s="787">
        <v>314</v>
      </c>
      <c r="I669" s="787">
        <v>293</v>
      </c>
      <c r="J669" s="138">
        <v>7.11</v>
      </c>
    </row>
    <row r="670" spans="2:10" ht="10.5" customHeight="1" x14ac:dyDescent="0.2">
      <c r="B670" s="278" t="s">
        <v>282</v>
      </c>
      <c r="C670" s="526">
        <v>777</v>
      </c>
      <c r="D670" s="526">
        <v>854</v>
      </c>
      <c r="E670" s="477">
        <v>20.72</v>
      </c>
      <c r="F670" s="464">
        <v>835</v>
      </c>
      <c r="G670" s="849">
        <v>20.245760262293615</v>
      </c>
      <c r="H670" s="787">
        <v>323</v>
      </c>
      <c r="I670" s="787">
        <v>302</v>
      </c>
      <c r="J670" s="138">
        <v>7.16</v>
      </c>
    </row>
    <row r="671" spans="2:10" ht="10.5" customHeight="1" x14ac:dyDescent="0.2">
      <c r="B671" s="278" t="s">
        <v>283</v>
      </c>
      <c r="C671" s="526">
        <v>803</v>
      </c>
      <c r="D671" s="526">
        <v>874</v>
      </c>
      <c r="E671" s="477">
        <v>20.74</v>
      </c>
      <c r="F671" s="464">
        <v>839</v>
      </c>
      <c r="G671" s="849">
        <v>19.923566837053915</v>
      </c>
      <c r="H671" s="787">
        <v>318</v>
      </c>
      <c r="I671" s="787">
        <v>299</v>
      </c>
      <c r="J671" s="138">
        <v>6.95</v>
      </c>
    </row>
    <row r="672" spans="2:10" ht="10.5" customHeight="1" x14ac:dyDescent="0.2">
      <c r="B672" s="278" t="s">
        <v>239</v>
      </c>
      <c r="C672" s="526">
        <v>850</v>
      </c>
      <c r="D672" s="526">
        <v>927</v>
      </c>
      <c r="E672" s="477">
        <v>21.53</v>
      </c>
      <c r="F672" s="464">
        <v>965</v>
      </c>
      <c r="G672" s="849">
        <v>22.418141863787341</v>
      </c>
      <c r="H672" s="787">
        <v>329</v>
      </c>
      <c r="I672" s="787">
        <v>310</v>
      </c>
      <c r="J672" s="138">
        <v>7.09</v>
      </c>
    </row>
    <row r="673" spans="2:10" ht="10.5" customHeight="1" x14ac:dyDescent="0.2">
      <c r="B673" s="278"/>
      <c r="C673" s="526"/>
      <c r="D673" s="526"/>
      <c r="E673" s="477"/>
      <c r="F673" s="464"/>
      <c r="G673" s="850"/>
      <c r="H673" s="787"/>
      <c r="I673" s="787"/>
      <c r="J673" s="138"/>
    </row>
    <row r="674" spans="2:10" ht="10.5" customHeight="1" x14ac:dyDescent="0.2">
      <c r="B674" s="278" t="s">
        <v>284</v>
      </c>
      <c r="C674" s="526">
        <v>869</v>
      </c>
      <c r="D674" s="526">
        <v>938</v>
      </c>
      <c r="E674" s="477">
        <v>21.48</v>
      </c>
      <c r="F674" s="464">
        <v>828</v>
      </c>
      <c r="G674" s="849">
        <v>18.955396939614722</v>
      </c>
      <c r="H674" s="787">
        <v>330</v>
      </c>
      <c r="I674" s="787">
        <v>308</v>
      </c>
      <c r="J674" s="138">
        <v>6.92</v>
      </c>
    </row>
    <row r="675" spans="2:10" ht="10.5" customHeight="1" x14ac:dyDescent="0.2">
      <c r="B675" s="278" t="s">
        <v>285</v>
      </c>
      <c r="C675" s="526">
        <v>896</v>
      </c>
      <c r="D675" s="519">
        <v>965</v>
      </c>
      <c r="E675" s="479">
        <v>21.65</v>
      </c>
      <c r="F675" s="466">
        <v>871</v>
      </c>
      <c r="G675" s="849">
        <v>19.547310000179646</v>
      </c>
      <c r="H675" s="594">
        <v>340</v>
      </c>
      <c r="I675" s="594">
        <v>313</v>
      </c>
      <c r="J675" s="138">
        <v>6.88</v>
      </c>
    </row>
    <row r="676" spans="2:10" ht="10.5" customHeight="1" x14ac:dyDescent="0.2">
      <c r="B676" s="278" t="s">
        <v>238</v>
      </c>
      <c r="C676" s="526">
        <v>925</v>
      </c>
      <c r="D676" s="519">
        <v>1032</v>
      </c>
      <c r="E676" s="479">
        <v>22.71</v>
      </c>
      <c r="F676" s="466">
        <v>935</v>
      </c>
      <c r="G676" s="849">
        <v>20.58</v>
      </c>
      <c r="H676" s="594">
        <v>328</v>
      </c>
      <c r="I676" s="594">
        <v>305</v>
      </c>
      <c r="J676" s="138">
        <v>6.57</v>
      </c>
    </row>
    <row r="677" spans="2:10" ht="10.5" customHeight="1" x14ac:dyDescent="0.2">
      <c r="B677" s="278" t="s">
        <v>638</v>
      </c>
      <c r="C677" s="519">
        <v>1043</v>
      </c>
      <c r="D677" s="519">
        <v>1196</v>
      </c>
      <c r="E677" s="479">
        <v>25.76</v>
      </c>
      <c r="F677" s="466">
        <v>1002</v>
      </c>
      <c r="G677" s="849">
        <v>21.587919789770648</v>
      </c>
      <c r="H677" s="594">
        <v>348</v>
      </c>
      <c r="I677" s="594">
        <v>329</v>
      </c>
      <c r="J677" s="138">
        <v>7.06</v>
      </c>
    </row>
    <row r="678" spans="2:10" ht="10.5" customHeight="1" x14ac:dyDescent="0.2">
      <c r="B678" s="299" t="s">
        <v>666</v>
      </c>
      <c r="C678" s="519">
        <v>1273</v>
      </c>
      <c r="D678" s="519">
        <v>1455</v>
      </c>
      <c r="E678" s="479">
        <v>31.23</v>
      </c>
      <c r="F678" s="466">
        <v>1073</v>
      </c>
      <c r="G678" s="849">
        <v>23.02</v>
      </c>
      <c r="H678" s="594">
        <v>375</v>
      </c>
      <c r="I678" s="594">
        <v>357</v>
      </c>
      <c r="J678" s="265">
        <v>7.61</v>
      </c>
    </row>
    <row r="679" spans="2:10" ht="10.5" customHeight="1" x14ac:dyDescent="0.2">
      <c r="B679" s="278"/>
      <c r="C679" s="519"/>
      <c r="D679" s="519"/>
      <c r="E679" s="479"/>
      <c r="F679" s="466"/>
      <c r="G679" s="851"/>
      <c r="H679" s="594"/>
      <c r="I679" s="594"/>
      <c r="J679" s="265"/>
    </row>
    <row r="680" spans="2:10" ht="10.5" customHeight="1" x14ac:dyDescent="0.2">
      <c r="B680" s="278" t="s">
        <v>444</v>
      </c>
      <c r="C680" s="519">
        <v>1427</v>
      </c>
      <c r="D680" s="519">
        <v>1664</v>
      </c>
      <c r="E680" s="479">
        <v>35.479999999999997</v>
      </c>
      <c r="F680" s="466">
        <v>1194</v>
      </c>
      <c r="G680" s="849">
        <v>25.46</v>
      </c>
      <c r="H680" s="594">
        <v>412</v>
      </c>
      <c r="I680" s="594">
        <v>392</v>
      </c>
      <c r="J680" s="265">
        <v>8.26</v>
      </c>
    </row>
    <row r="681" spans="2:10" ht="10.5" customHeight="1" x14ac:dyDescent="0.2">
      <c r="B681" s="280">
        <v>38899</v>
      </c>
      <c r="C681" s="519">
        <v>1499</v>
      </c>
      <c r="D681" s="519">
        <v>1767</v>
      </c>
      <c r="E681" s="479">
        <v>37.28</v>
      </c>
      <c r="F681" s="466">
        <v>1273</v>
      </c>
      <c r="G681" s="849">
        <v>26.87</v>
      </c>
      <c r="H681" s="594">
        <v>438</v>
      </c>
      <c r="I681" s="594">
        <v>416</v>
      </c>
      <c r="J681" s="265">
        <v>8.6999999999999993</v>
      </c>
    </row>
    <row r="682" spans="2:10" ht="10.5" customHeight="1" x14ac:dyDescent="0.2">
      <c r="B682" s="280">
        <v>39295</v>
      </c>
      <c r="C682" s="519">
        <v>1584</v>
      </c>
      <c r="D682" s="519">
        <v>1813</v>
      </c>
      <c r="E682" s="479">
        <v>37.89</v>
      </c>
      <c r="F682" s="466">
        <v>1154</v>
      </c>
      <c r="G682" s="849">
        <v>24.12</v>
      </c>
      <c r="H682" s="594">
        <v>426</v>
      </c>
      <c r="I682" s="594">
        <v>404</v>
      </c>
      <c r="J682" s="265">
        <v>8.3000000000000007</v>
      </c>
    </row>
    <row r="683" spans="2:10" ht="10.5" customHeight="1" x14ac:dyDescent="0.2">
      <c r="B683" s="280">
        <v>39692</v>
      </c>
      <c r="C683" s="519">
        <v>1644</v>
      </c>
      <c r="D683" s="519">
        <v>1841</v>
      </c>
      <c r="E683" s="479">
        <v>37.81</v>
      </c>
      <c r="F683" s="466">
        <v>1162</v>
      </c>
      <c r="G683" s="849">
        <v>23.87</v>
      </c>
      <c r="H683" s="594">
        <v>404</v>
      </c>
      <c r="I683" s="594">
        <v>379</v>
      </c>
      <c r="J683" s="265">
        <v>7.69</v>
      </c>
    </row>
    <row r="684" spans="2:10" ht="10.5" customHeight="1" x14ac:dyDescent="0.2">
      <c r="B684" s="280">
        <v>40087</v>
      </c>
      <c r="C684" s="519">
        <v>1681</v>
      </c>
      <c r="D684" s="519">
        <v>1887</v>
      </c>
      <c r="E684" s="479">
        <v>38.25</v>
      </c>
      <c r="F684" s="466">
        <v>1269</v>
      </c>
      <c r="G684" s="849">
        <v>25.74</v>
      </c>
      <c r="H684" s="594">
        <v>413</v>
      </c>
      <c r="I684" s="594">
        <v>386</v>
      </c>
      <c r="J684" s="265">
        <v>7.72</v>
      </c>
    </row>
    <row r="685" spans="2:10" ht="10.5" customHeight="1" x14ac:dyDescent="0.2">
      <c r="B685" s="280"/>
      <c r="C685" s="519"/>
      <c r="D685" s="519"/>
      <c r="E685" s="479"/>
      <c r="F685" s="466"/>
      <c r="G685" s="851"/>
      <c r="H685" s="594"/>
      <c r="I685" s="594"/>
      <c r="J685" s="265"/>
    </row>
    <row r="686" spans="2:10" ht="10.5" customHeight="1" x14ac:dyDescent="0.2">
      <c r="B686" s="299" t="s">
        <v>290</v>
      </c>
      <c r="C686" s="519">
        <v>1721</v>
      </c>
      <c r="D686" s="519">
        <v>1987</v>
      </c>
      <c r="E686" s="479">
        <v>39.74</v>
      </c>
      <c r="F686" s="466">
        <v>1266</v>
      </c>
      <c r="G686" s="852">
        <v>25.33</v>
      </c>
      <c r="H686" s="519">
        <v>452</v>
      </c>
      <c r="I686" s="519">
        <v>426</v>
      </c>
      <c r="J686" s="479">
        <v>8.23</v>
      </c>
    </row>
    <row r="687" spans="2:10" ht="10.5" customHeight="1" x14ac:dyDescent="0.2">
      <c r="B687" s="299" t="s">
        <v>293</v>
      </c>
      <c r="C687" s="519">
        <v>1681</v>
      </c>
      <c r="D687" s="519">
        <v>2048</v>
      </c>
      <c r="E687" s="479">
        <v>39.56</v>
      </c>
      <c r="F687" s="466">
        <v>1258</v>
      </c>
      <c r="G687" s="852">
        <v>24.31</v>
      </c>
      <c r="H687" s="519">
        <v>477</v>
      </c>
      <c r="I687" s="519">
        <v>447</v>
      </c>
      <c r="J687" s="479">
        <v>8.56</v>
      </c>
    </row>
    <row r="688" spans="2:10" ht="9.75" customHeight="1" x14ac:dyDescent="0.2">
      <c r="B688" s="299" t="s">
        <v>1153</v>
      </c>
      <c r="C688" s="519">
        <v>1691</v>
      </c>
      <c r="D688" s="519">
        <v>2061</v>
      </c>
      <c r="E688" s="479">
        <v>39.409999999999997</v>
      </c>
      <c r="F688" s="466">
        <v>1325</v>
      </c>
      <c r="G688" s="852">
        <v>25.35</v>
      </c>
      <c r="H688" s="519">
        <v>468</v>
      </c>
      <c r="I688" s="519">
        <v>433</v>
      </c>
      <c r="J688" s="479">
        <v>8.18</v>
      </c>
    </row>
    <row r="689" spans="2:11" ht="9.75" customHeight="1" x14ac:dyDescent="0.2">
      <c r="B689" s="299" t="s">
        <v>1189</v>
      </c>
      <c r="C689" s="519">
        <v>1668</v>
      </c>
      <c r="D689" s="519">
        <v>2015</v>
      </c>
      <c r="E689" s="479">
        <v>38.03</v>
      </c>
      <c r="F689" s="466">
        <v>1405</v>
      </c>
      <c r="G689" s="852">
        <v>26.53</v>
      </c>
      <c r="H689" s="519">
        <v>453</v>
      </c>
      <c r="I689" s="519">
        <v>418</v>
      </c>
      <c r="J689" s="479">
        <v>7.74</v>
      </c>
    </row>
    <row r="690" spans="2:11" ht="9.75" customHeight="1" x14ac:dyDescent="0.2">
      <c r="B690" s="299" t="s">
        <v>1190</v>
      </c>
      <c r="C690" s="519">
        <v>1709</v>
      </c>
      <c r="D690" s="519">
        <v>2076</v>
      </c>
      <c r="E690" s="479">
        <v>39.44</v>
      </c>
      <c r="F690" s="466">
        <v>1470</v>
      </c>
      <c r="G690" s="852">
        <v>27.22</v>
      </c>
      <c r="H690" s="519">
        <v>477</v>
      </c>
      <c r="I690" s="519">
        <v>438</v>
      </c>
      <c r="J690" s="479">
        <v>7.96</v>
      </c>
    </row>
    <row r="691" spans="2:11" ht="9.75" customHeight="1" x14ac:dyDescent="0.2">
      <c r="B691" s="299"/>
      <c r="C691" s="519"/>
      <c r="D691" s="519"/>
      <c r="E691" s="479"/>
      <c r="F691" s="466"/>
      <c r="G691" s="852"/>
      <c r="H691" s="519"/>
      <c r="I691" s="519"/>
      <c r="J691" s="479"/>
    </row>
    <row r="692" spans="2:11" ht="9.75" customHeight="1" x14ac:dyDescent="0.2">
      <c r="B692" s="299" t="s">
        <v>1230</v>
      </c>
      <c r="C692" s="519">
        <v>1704</v>
      </c>
      <c r="D692" s="519">
        <v>2200</v>
      </c>
      <c r="E692" s="479">
        <v>40.04</v>
      </c>
      <c r="F692" s="466">
        <v>1526</v>
      </c>
      <c r="G692" s="852">
        <v>27.76</v>
      </c>
      <c r="H692" s="519">
        <v>478</v>
      </c>
      <c r="I692" s="519">
        <v>441</v>
      </c>
      <c r="J692" s="479">
        <v>7.89</v>
      </c>
    </row>
    <row r="693" spans="2:11" ht="9.75" customHeight="1" x14ac:dyDescent="0.2">
      <c r="B693" s="299" t="s">
        <v>1250</v>
      </c>
      <c r="C693" s="519">
        <v>1663</v>
      </c>
      <c r="D693" s="519">
        <v>2155</v>
      </c>
      <c r="E693" s="479">
        <v>38.54</v>
      </c>
      <c r="F693" s="466">
        <v>1468</v>
      </c>
      <c r="G693" s="852">
        <v>26.26</v>
      </c>
      <c r="H693" s="519">
        <v>445</v>
      </c>
      <c r="I693" s="519">
        <v>412</v>
      </c>
      <c r="J693" s="479">
        <v>7.28</v>
      </c>
    </row>
    <row r="694" spans="2:11" ht="9.75" customHeight="1" x14ac:dyDescent="0.2">
      <c r="B694" s="299" t="s">
        <v>1305</v>
      </c>
      <c r="C694" s="519">
        <v>1702</v>
      </c>
      <c r="D694" s="519">
        <v>2215</v>
      </c>
      <c r="E694" s="479">
        <v>39.19</v>
      </c>
      <c r="F694" s="466">
        <v>1483</v>
      </c>
      <c r="G694" s="852">
        <v>26.24</v>
      </c>
      <c r="H694" s="519">
        <v>476</v>
      </c>
      <c r="I694" s="519">
        <v>444</v>
      </c>
      <c r="J694" s="479">
        <v>7.7</v>
      </c>
    </row>
    <row r="695" spans="2:11" ht="9.75" customHeight="1" x14ac:dyDescent="0.2">
      <c r="B695" s="299" t="s">
        <v>1332</v>
      </c>
      <c r="C695" s="519">
        <v>1762</v>
      </c>
      <c r="D695" s="519">
        <v>2300</v>
      </c>
      <c r="E695" s="479">
        <v>39.85</v>
      </c>
      <c r="F695" s="466">
        <v>1458</v>
      </c>
      <c r="G695" s="852">
        <v>25.26</v>
      </c>
      <c r="H695" s="519">
        <v>565</v>
      </c>
      <c r="I695" s="519">
        <v>523</v>
      </c>
      <c r="J695" s="479">
        <v>8.9</v>
      </c>
    </row>
    <row r="696" spans="2:11" ht="9.75" customHeight="1" x14ac:dyDescent="0.2">
      <c r="B696" s="299" t="s">
        <v>1423</v>
      </c>
      <c r="C696" s="519">
        <v>1844</v>
      </c>
      <c r="D696" s="519">
        <v>2308</v>
      </c>
      <c r="E696" s="479">
        <v>39.270000000000003</v>
      </c>
      <c r="F696" s="466">
        <v>1505</v>
      </c>
      <c r="G696" s="852">
        <v>25.61</v>
      </c>
      <c r="H696" s="519">
        <v>594</v>
      </c>
      <c r="I696" s="519">
        <v>554</v>
      </c>
      <c r="J696" s="479">
        <v>9.2899999999999991</v>
      </c>
    </row>
    <row r="697" spans="2:11" ht="9.75" customHeight="1" x14ac:dyDescent="0.2">
      <c r="B697" s="299"/>
      <c r="C697" s="519"/>
      <c r="D697" s="519"/>
      <c r="E697" s="479"/>
      <c r="F697" s="466"/>
      <c r="G697" s="852"/>
      <c r="H697" s="519"/>
      <c r="I697" s="519"/>
      <c r="J697" s="479"/>
    </row>
    <row r="698" spans="2:11" ht="12" customHeight="1" x14ac:dyDescent="0.2">
      <c r="B698" s="300" t="s">
        <v>1859</v>
      </c>
      <c r="C698" s="520">
        <v>1919</v>
      </c>
      <c r="D698" s="520">
        <v>2385</v>
      </c>
      <c r="E698" s="487">
        <v>40</v>
      </c>
      <c r="F698" s="484">
        <v>1570</v>
      </c>
      <c r="G698" s="853">
        <v>26.34</v>
      </c>
      <c r="H698" s="520" t="s">
        <v>400</v>
      </c>
      <c r="I698" s="520" t="s">
        <v>400</v>
      </c>
      <c r="J698" s="487" t="s">
        <v>400</v>
      </c>
      <c r="K698" s="56"/>
    </row>
    <row r="699" spans="2:11" ht="15" customHeight="1" x14ac:dyDescent="0.2">
      <c r="B699" s="211" t="s">
        <v>927</v>
      </c>
    </row>
    <row r="700" spans="2:11" ht="10.5" customHeight="1" x14ac:dyDescent="0.2">
      <c r="B700" s="47"/>
      <c r="C700" s="50"/>
      <c r="D700" s="50"/>
      <c r="E700" s="50"/>
      <c r="F700" s="50"/>
      <c r="G700" s="50"/>
      <c r="H700" s="50"/>
      <c r="I700" s="50"/>
      <c r="J700" s="50"/>
    </row>
    <row r="701" spans="2:11" ht="10.5" customHeight="1" x14ac:dyDescent="0.2">
      <c r="B701" s="47"/>
    </row>
    <row r="702" spans="2:11" ht="10.5" customHeight="1" x14ac:dyDescent="0.2">
      <c r="B702" s="47"/>
    </row>
    <row r="703" spans="2:11" ht="10.5" customHeight="1" x14ac:dyDescent="0.2">
      <c r="B703" s="47"/>
      <c r="C703" s="50"/>
      <c r="D703" s="50"/>
      <c r="E703" s="50"/>
      <c r="F703" s="50"/>
      <c r="G703" s="144">
        <v>69</v>
      </c>
      <c r="H703" s="50"/>
      <c r="I703" s="50"/>
      <c r="J703" s="50"/>
    </row>
    <row r="704" spans="2:11" ht="10.5" customHeight="1" x14ac:dyDescent="0.2"/>
    <row r="705" spans="2:12" ht="11.45" customHeight="1" x14ac:dyDescent="0.2">
      <c r="B705" s="59" t="s">
        <v>1772</v>
      </c>
    </row>
    <row r="706" spans="2:12" ht="11.45" customHeight="1" x14ac:dyDescent="0.2">
      <c r="B706" s="1769" t="s">
        <v>1178</v>
      </c>
      <c r="C706" s="1787" t="s">
        <v>1214</v>
      </c>
      <c r="D706" s="1788"/>
      <c r="E706" s="1788"/>
      <c r="F706" s="1789"/>
      <c r="G706" s="1971" t="s">
        <v>1201</v>
      </c>
      <c r="H706" s="1822"/>
      <c r="I706" s="1971" t="s">
        <v>105</v>
      </c>
      <c r="J706" s="1822"/>
    </row>
    <row r="707" spans="2:12" ht="23.25" customHeight="1" x14ac:dyDescent="0.2">
      <c r="B707" s="1770"/>
      <c r="C707" s="1765" t="s">
        <v>1202</v>
      </c>
      <c r="D707" s="1766"/>
      <c r="E707" s="1765" t="s">
        <v>146</v>
      </c>
      <c r="F707" s="1766"/>
      <c r="G707" s="1765"/>
      <c r="H707" s="1766"/>
      <c r="I707" s="1765"/>
      <c r="J707" s="1766"/>
      <c r="K707" s="44"/>
    </row>
    <row r="708" spans="2:12" ht="11.25" customHeight="1" x14ac:dyDescent="0.2">
      <c r="B708" s="1771"/>
      <c r="C708" s="1753" t="s">
        <v>1203</v>
      </c>
      <c r="D708" s="1962"/>
      <c r="E708" s="1962"/>
      <c r="F708" s="1962"/>
      <c r="G708" s="1962"/>
      <c r="H708" s="1962"/>
      <c r="I708" s="1962"/>
      <c r="J708" s="1963"/>
      <c r="K708" s="44"/>
    </row>
    <row r="709" spans="2:12" ht="10.5" customHeight="1" x14ac:dyDescent="0.2">
      <c r="B709" s="278" t="s">
        <v>672</v>
      </c>
      <c r="C709" s="1974">
        <v>360</v>
      </c>
      <c r="D709" s="1975"/>
      <c r="E709" s="1974">
        <v>424</v>
      </c>
      <c r="F709" s="1975"/>
      <c r="G709" s="1972">
        <v>1155</v>
      </c>
      <c r="H709" s="1973"/>
      <c r="I709" s="1969">
        <f>SUM(C709:H709)</f>
        <v>1939</v>
      </c>
      <c r="J709" s="1970"/>
    </row>
    <row r="710" spans="2:12" ht="10.5" customHeight="1" x14ac:dyDescent="0.2">
      <c r="B710" s="278" t="s">
        <v>673</v>
      </c>
      <c r="C710" s="1974">
        <v>386</v>
      </c>
      <c r="D710" s="1975"/>
      <c r="E710" s="1974">
        <v>425</v>
      </c>
      <c r="F710" s="1975"/>
      <c r="G710" s="1972">
        <v>1141</v>
      </c>
      <c r="H710" s="1973"/>
      <c r="I710" s="1969">
        <f>SUM(C710:H710)</f>
        <v>1952</v>
      </c>
      <c r="J710" s="1970"/>
    </row>
    <row r="711" spans="2:12" ht="10.5" customHeight="1" x14ac:dyDescent="0.2">
      <c r="B711" s="278" t="s">
        <v>674</v>
      </c>
      <c r="C711" s="1974">
        <v>399</v>
      </c>
      <c r="D711" s="1975"/>
      <c r="E711" s="1974">
        <v>467</v>
      </c>
      <c r="F711" s="1975"/>
      <c r="G711" s="1972">
        <v>1153</v>
      </c>
      <c r="H711" s="1973"/>
      <c r="I711" s="1969">
        <f>SUM(C711:H711)</f>
        <v>2019</v>
      </c>
      <c r="J711" s="1970"/>
    </row>
    <row r="712" spans="2:12" ht="10.5" customHeight="1" x14ac:dyDescent="0.2">
      <c r="B712" s="278" t="s">
        <v>675</v>
      </c>
      <c r="C712" s="1974">
        <v>403</v>
      </c>
      <c r="D712" s="1975"/>
      <c r="E712" s="1974">
        <v>469</v>
      </c>
      <c r="F712" s="1975"/>
      <c r="G712" s="1972">
        <v>1155</v>
      </c>
      <c r="H712" s="1973"/>
      <c r="I712" s="1969">
        <f>SUM(C712:H712)</f>
        <v>2027</v>
      </c>
      <c r="J712" s="1970"/>
    </row>
    <row r="713" spans="2:12" ht="10.5" customHeight="1" x14ac:dyDescent="0.2">
      <c r="B713" s="278" t="s">
        <v>676</v>
      </c>
      <c r="C713" s="1974">
        <v>402</v>
      </c>
      <c r="D713" s="1975"/>
      <c r="E713" s="1974">
        <v>446</v>
      </c>
      <c r="F713" s="1975"/>
      <c r="G713" s="1972">
        <v>1195</v>
      </c>
      <c r="H713" s="1973"/>
      <c r="I713" s="1969">
        <f>SUM(C713:H713)</f>
        <v>2043</v>
      </c>
      <c r="J713" s="1970"/>
    </row>
    <row r="714" spans="2:12" ht="10.5" customHeight="1" x14ac:dyDescent="0.2">
      <c r="B714" s="278"/>
      <c r="C714" s="1974"/>
      <c r="D714" s="1975"/>
      <c r="E714" s="1974"/>
      <c r="F714" s="1975"/>
      <c r="G714" s="1972"/>
      <c r="H714" s="1973"/>
      <c r="I714" s="1969"/>
      <c r="J714" s="1970"/>
    </row>
    <row r="715" spans="2:12" ht="10.5" customHeight="1" x14ac:dyDescent="0.2">
      <c r="B715" s="278" t="s">
        <v>677</v>
      </c>
      <c r="C715" s="1974">
        <v>377</v>
      </c>
      <c r="D715" s="1975"/>
      <c r="E715" s="1974">
        <v>401</v>
      </c>
      <c r="F715" s="1975"/>
      <c r="G715" s="1972">
        <v>1002</v>
      </c>
      <c r="H715" s="1973"/>
      <c r="I715" s="1969">
        <f t="shared" ref="I715:I719" si="3">SUM(C715:H715)</f>
        <v>1780</v>
      </c>
      <c r="J715" s="1970"/>
    </row>
    <row r="716" spans="2:12" ht="10.5" customHeight="1" x14ac:dyDescent="0.2">
      <c r="B716" s="278" t="s">
        <v>678</v>
      </c>
      <c r="C716" s="1974">
        <v>393</v>
      </c>
      <c r="D716" s="1975"/>
      <c r="E716" s="1974">
        <v>514</v>
      </c>
      <c r="F716" s="1975"/>
      <c r="G716" s="1972">
        <v>980</v>
      </c>
      <c r="H716" s="1973"/>
      <c r="I716" s="1969">
        <f t="shared" si="3"/>
        <v>1887</v>
      </c>
      <c r="J716" s="1970"/>
      <c r="K716" s="56"/>
      <c r="L716" s="58"/>
    </row>
    <row r="717" spans="2:12" ht="10.5" customHeight="1" x14ac:dyDescent="0.2">
      <c r="B717" s="278" t="s">
        <v>679</v>
      </c>
      <c r="C717" s="1974">
        <v>449</v>
      </c>
      <c r="D717" s="1975"/>
      <c r="E717" s="1974">
        <v>561</v>
      </c>
      <c r="F717" s="1975"/>
      <c r="G717" s="1972">
        <v>1151</v>
      </c>
      <c r="H717" s="1973"/>
      <c r="I717" s="1969">
        <f t="shared" si="3"/>
        <v>2161</v>
      </c>
      <c r="J717" s="1970"/>
      <c r="K717" s="56"/>
    </row>
    <row r="718" spans="2:12" ht="10.5" customHeight="1" x14ac:dyDescent="0.2">
      <c r="B718" s="278" t="s">
        <v>680</v>
      </c>
      <c r="C718" s="1974">
        <v>439</v>
      </c>
      <c r="D718" s="1975"/>
      <c r="E718" s="1974">
        <v>499</v>
      </c>
      <c r="F718" s="1975"/>
      <c r="G718" s="1972">
        <v>1126</v>
      </c>
      <c r="H718" s="1973"/>
      <c r="I718" s="1969">
        <f t="shared" si="3"/>
        <v>2064</v>
      </c>
      <c r="J718" s="1970"/>
    </row>
    <row r="719" spans="2:12" ht="12" customHeight="1" x14ac:dyDescent="0.2">
      <c r="B719" s="278" t="s">
        <v>681</v>
      </c>
      <c r="C719" s="1974">
        <v>472</v>
      </c>
      <c r="D719" s="1975"/>
      <c r="E719" s="1974">
        <v>506</v>
      </c>
      <c r="F719" s="1975"/>
      <c r="G719" s="1972">
        <v>1141</v>
      </c>
      <c r="H719" s="1973"/>
      <c r="I719" s="1969">
        <f t="shared" si="3"/>
        <v>2119</v>
      </c>
      <c r="J719" s="1970"/>
    </row>
    <row r="720" spans="2:12" ht="10.5" customHeight="1" x14ac:dyDescent="0.2">
      <c r="B720" s="278"/>
      <c r="C720" s="1974"/>
      <c r="D720" s="1975"/>
      <c r="E720" s="1974"/>
      <c r="F720" s="1975"/>
      <c r="G720" s="1972"/>
      <c r="H720" s="1973"/>
      <c r="I720" s="1969"/>
      <c r="J720" s="1970"/>
    </row>
    <row r="721" spans="2:10" ht="10.5" customHeight="1" x14ac:dyDescent="0.2">
      <c r="B721" s="278" t="s">
        <v>682</v>
      </c>
      <c r="C721" s="1974">
        <v>471</v>
      </c>
      <c r="D721" s="1975"/>
      <c r="E721" s="1974">
        <v>564</v>
      </c>
      <c r="F721" s="1975"/>
      <c r="G721" s="1972">
        <v>1128</v>
      </c>
      <c r="H721" s="1973"/>
      <c r="I721" s="1969">
        <f t="shared" ref="I721:I725" si="4">SUM(C721:H721)</f>
        <v>2163</v>
      </c>
      <c r="J721" s="1970"/>
    </row>
    <row r="722" spans="2:10" ht="10.5" customHeight="1" x14ac:dyDescent="0.2">
      <c r="B722" s="278" t="s">
        <v>683</v>
      </c>
      <c r="C722" s="1974">
        <v>436</v>
      </c>
      <c r="D722" s="1975"/>
      <c r="E722" s="1974">
        <v>522</v>
      </c>
      <c r="F722" s="1975"/>
      <c r="G722" s="1972">
        <v>1149</v>
      </c>
      <c r="H722" s="1973"/>
      <c r="I722" s="1969">
        <f t="shared" si="4"/>
        <v>2107</v>
      </c>
      <c r="J722" s="1970"/>
    </row>
    <row r="723" spans="2:10" ht="10.5" customHeight="1" x14ac:dyDescent="0.2">
      <c r="B723" s="278" t="s">
        <v>397</v>
      </c>
      <c r="C723" s="1974">
        <v>362</v>
      </c>
      <c r="D723" s="1975"/>
      <c r="E723" s="1974">
        <v>572</v>
      </c>
      <c r="F723" s="1975"/>
      <c r="G723" s="1972">
        <v>1068</v>
      </c>
      <c r="H723" s="1973"/>
      <c r="I723" s="1969">
        <f t="shared" si="4"/>
        <v>2002</v>
      </c>
      <c r="J723" s="1970"/>
    </row>
    <row r="724" spans="2:10" ht="10.5" customHeight="1" x14ac:dyDescent="0.2">
      <c r="B724" s="278" t="s">
        <v>398</v>
      </c>
      <c r="C724" s="1974">
        <v>395</v>
      </c>
      <c r="D724" s="1975"/>
      <c r="E724" s="1974">
        <v>547</v>
      </c>
      <c r="F724" s="1975"/>
      <c r="G724" s="1972">
        <v>1064</v>
      </c>
      <c r="H724" s="1973"/>
      <c r="I724" s="1969">
        <f t="shared" si="4"/>
        <v>2006</v>
      </c>
      <c r="J724" s="1970"/>
    </row>
    <row r="725" spans="2:10" ht="10.5" customHeight="1" x14ac:dyDescent="0.2">
      <c r="B725" s="278" t="s">
        <v>399</v>
      </c>
      <c r="C725" s="1974">
        <v>432</v>
      </c>
      <c r="D725" s="1975"/>
      <c r="E725" s="1974">
        <v>498</v>
      </c>
      <c r="F725" s="1975"/>
      <c r="G725" s="1972">
        <v>1367</v>
      </c>
      <c r="H725" s="1973"/>
      <c r="I725" s="1969">
        <f t="shared" si="4"/>
        <v>2297</v>
      </c>
      <c r="J725" s="1970"/>
    </row>
    <row r="726" spans="2:10" ht="10.5" customHeight="1" x14ac:dyDescent="0.2">
      <c r="B726" s="278"/>
      <c r="C726" s="1974"/>
      <c r="D726" s="1975"/>
      <c r="E726" s="1974"/>
      <c r="F726" s="1975"/>
      <c r="G726" s="1972"/>
      <c r="H726" s="1973"/>
      <c r="I726" s="1969"/>
      <c r="J726" s="1970"/>
    </row>
    <row r="727" spans="2:10" ht="10.5" customHeight="1" x14ac:dyDescent="0.2">
      <c r="B727" s="278" t="s">
        <v>280</v>
      </c>
      <c r="C727" s="1974">
        <v>419</v>
      </c>
      <c r="D727" s="1975"/>
      <c r="E727" s="1974">
        <v>575</v>
      </c>
      <c r="F727" s="1975"/>
      <c r="G727" s="1972">
        <v>1456</v>
      </c>
      <c r="H727" s="1973"/>
      <c r="I727" s="1969">
        <f t="shared" ref="I727:I731" si="5">SUM(C727:H727)</f>
        <v>2450</v>
      </c>
      <c r="J727" s="1970"/>
    </row>
    <row r="728" spans="2:10" ht="10.5" customHeight="1" x14ac:dyDescent="0.2">
      <c r="B728" s="278" t="s">
        <v>281</v>
      </c>
      <c r="C728" s="1974">
        <v>439</v>
      </c>
      <c r="D728" s="1975"/>
      <c r="E728" s="1974">
        <v>458</v>
      </c>
      <c r="F728" s="1975"/>
      <c r="G728" s="1972">
        <v>1540</v>
      </c>
      <c r="H728" s="1973"/>
      <c r="I728" s="1969">
        <f t="shared" si="5"/>
        <v>2437</v>
      </c>
      <c r="J728" s="1970"/>
    </row>
    <row r="729" spans="2:10" ht="10.5" customHeight="1" x14ac:dyDescent="0.2">
      <c r="B729" s="278" t="s">
        <v>282</v>
      </c>
      <c r="C729" s="1974">
        <v>398</v>
      </c>
      <c r="D729" s="1975"/>
      <c r="E729" s="1974">
        <v>523</v>
      </c>
      <c r="F729" s="1975"/>
      <c r="G729" s="1972">
        <v>1580</v>
      </c>
      <c r="H729" s="1973"/>
      <c r="I729" s="1969">
        <f t="shared" si="5"/>
        <v>2501</v>
      </c>
      <c r="J729" s="1970"/>
    </row>
    <row r="730" spans="2:10" ht="10.5" customHeight="1" x14ac:dyDescent="0.2">
      <c r="B730" s="278" t="s">
        <v>283</v>
      </c>
      <c r="C730" s="1974">
        <v>424</v>
      </c>
      <c r="D730" s="1975"/>
      <c r="E730" s="1974">
        <v>541</v>
      </c>
      <c r="F730" s="1975"/>
      <c r="G730" s="1972">
        <v>1578</v>
      </c>
      <c r="H730" s="1973"/>
      <c r="I730" s="1969">
        <f t="shared" si="5"/>
        <v>2543</v>
      </c>
      <c r="J730" s="1970"/>
    </row>
    <row r="731" spans="2:10" ht="10.5" customHeight="1" x14ac:dyDescent="0.2">
      <c r="B731" s="278" t="s">
        <v>239</v>
      </c>
      <c r="C731" s="1974">
        <v>410</v>
      </c>
      <c r="D731" s="1975"/>
      <c r="E731" s="1974">
        <v>488</v>
      </c>
      <c r="F731" s="1975"/>
      <c r="G731" s="1972">
        <v>1472</v>
      </c>
      <c r="H731" s="1973"/>
      <c r="I731" s="1969">
        <f t="shared" si="5"/>
        <v>2370</v>
      </c>
      <c r="J731" s="1970"/>
    </row>
    <row r="732" spans="2:10" ht="10.5" customHeight="1" x14ac:dyDescent="0.2">
      <c r="B732" s="278"/>
      <c r="C732" s="1974"/>
      <c r="D732" s="1975"/>
      <c r="E732" s="1974"/>
      <c r="F732" s="1975"/>
      <c r="G732" s="1972"/>
      <c r="H732" s="1973"/>
      <c r="I732" s="1972"/>
      <c r="J732" s="1973"/>
    </row>
    <row r="733" spans="2:10" ht="10.5" customHeight="1" x14ac:dyDescent="0.2">
      <c r="B733" s="462" t="s">
        <v>284</v>
      </c>
      <c r="C733" s="1974">
        <v>386</v>
      </c>
      <c r="D733" s="1975"/>
      <c r="E733" s="1974">
        <v>407</v>
      </c>
      <c r="F733" s="1975"/>
      <c r="G733" s="1972">
        <v>1565</v>
      </c>
      <c r="H733" s="1973"/>
      <c r="I733" s="1969">
        <f t="shared" ref="I733:I737" si="6">SUM(C733:H733)</f>
        <v>2358</v>
      </c>
      <c r="J733" s="1970"/>
    </row>
    <row r="734" spans="2:10" ht="10.5" customHeight="1" x14ac:dyDescent="0.2">
      <c r="B734" s="462" t="s">
        <v>285</v>
      </c>
      <c r="C734" s="1974">
        <v>420</v>
      </c>
      <c r="D734" s="1975"/>
      <c r="E734" s="1974">
        <v>413</v>
      </c>
      <c r="F734" s="1975"/>
      <c r="G734" s="1972">
        <v>1624</v>
      </c>
      <c r="H734" s="1973"/>
      <c r="I734" s="1969">
        <f t="shared" si="6"/>
        <v>2457</v>
      </c>
      <c r="J734" s="1970"/>
    </row>
    <row r="735" spans="2:10" ht="10.5" customHeight="1" x14ac:dyDescent="0.2">
      <c r="B735" s="462" t="s">
        <v>238</v>
      </c>
      <c r="C735" s="1974">
        <v>426</v>
      </c>
      <c r="D735" s="1975"/>
      <c r="E735" s="1974">
        <v>391</v>
      </c>
      <c r="F735" s="1975"/>
      <c r="G735" s="1972">
        <v>1537</v>
      </c>
      <c r="H735" s="1973"/>
      <c r="I735" s="1969">
        <f t="shared" si="6"/>
        <v>2354</v>
      </c>
      <c r="J735" s="1970"/>
    </row>
    <row r="736" spans="2:10" ht="10.5" customHeight="1" x14ac:dyDescent="0.2">
      <c r="B736" s="299" t="s">
        <v>638</v>
      </c>
      <c r="C736" s="1974">
        <v>448</v>
      </c>
      <c r="D736" s="1975"/>
      <c r="E736" s="1974">
        <v>420</v>
      </c>
      <c r="F736" s="1975"/>
      <c r="G736" s="1972">
        <v>1637</v>
      </c>
      <c r="H736" s="1973"/>
      <c r="I736" s="1969">
        <f t="shared" si="6"/>
        <v>2505</v>
      </c>
      <c r="J736" s="1970"/>
    </row>
    <row r="737" spans="2:11" ht="10.5" customHeight="1" x14ac:dyDescent="0.2">
      <c r="B737" s="299" t="s">
        <v>666</v>
      </c>
      <c r="C737" s="1974">
        <v>486</v>
      </c>
      <c r="D737" s="1975"/>
      <c r="E737" s="1974">
        <v>436</v>
      </c>
      <c r="F737" s="1975"/>
      <c r="G737" s="1972">
        <v>1735</v>
      </c>
      <c r="H737" s="1973"/>
      <c r="I737" s="1969">
        <f t="shared" si="6"/>
        <v>2657</v>
      </c>
      <c r="J737" s="1970"/>
    </row>
    <row r="738" spans="2:11" ht="10.5" customHeight="1" x14ac:dyDescent="0.2">
      <c r="B738" s="299"/>
      <c r="C738" s="1974"/>
      <c r="D738" s="1975"/>
      <c r="E738" s="1974"/>
      <c r="F738" s="1975"/>
      <c r="G738" s="1972"/>
      <c r="H738" s="1973"/>
      <c r="I738" s="1972"/>
      <c r="J738" s="1973"/>
    </row>
    <row r="739" spans="2:11" ht="10.5" customHeight="1" x14ac:dyDescent="0.2">
      <c r="B739" s="299" t="s">
        <v>444</v>
      </c>
      <c r="C739" s="2007">
        <v>1159</v>
      </c>
      <c r="D739" s="2008"/>
      <c r="E739" s="2008"/>
      <c r="F739" s="2009"/>
      <c r="G739" s="1972">
        <v>1206</v>
      </c>
      <c r="H739" s="1973"/>
      <c r="I739" s="1969">
        <f t="shared" ref="I739:I743" si="7">SUM(C739:H739)</f>
        <v>2365</v>
      </c>
      <c r="J739" s="1970"/>
      <c r="K739" s="133"/>
    </row>
    <row r="740" spans="2:11" ht="10.5" customHeight="1" x14ac:dyDescent="0.2">
      <c r="B740" s="299" t="s">
        <v>1172</v>
      </c>
      <c r="C740" s="2023">
        <v>991</v>
      </c>
      <c r="D740" s="2024"/>
      <c r="E740" s="2024"/>
      <c r="F740" s="2025"/>
      <c r="G740" s="1995">
        <v>1522</v>
      </c>
      <c r="H740" s="1996"/>
      <c r="I740" s="1969">
        <f t="shared" si="7"/>
        <v>2513</v>
      </c>
      <c r="J740" s="1970"/>
    </row>
    <row r="741" spans="2:11" ht="10.5" customHeight="1" x14ac:dyDescent="0.2">
      <c r="B741" s="299" t="s">
        <v>1173</v>
      </c>
      <c r="C741" s="1997">
        <v>1073</v>
      </c>
      <c r="D741" s="1998"/>
      <c r="E741" s="1998"/>
      <c r="F741" s="1999"/>
      <c r="G741" s="1995">
        <v>1486</v>
      </c>
      <c r="H741" s="1996"/>
      <c r="I741" s="1969">
        <f t="shared" si="7"/>
        <v>2559</v>
      </c>
      <c r="J741" s="1970"/>
    </row>
    <row r="742" spans="2:11" ht="10.5" customHeight="1" x14ac:dyDescent="0.2">
      <c r="B742" s="299" t="s">
        <v>1174</v>
      </c>
      <c r="C742" s="2010">
        <v>1100</v>
      </c>
      <c r="D742" s="2011"/>
      <c r="E742" s="2011"/>
      <c r="F742" s="2012"/>
      <c r="G742" s="1995">
        <v>1525</v>
      </c>
      <c r="H742" s="1996"/>
      <c r="I742" s="1969">
        <f t="shared" si="7"/>
        <v>2625</v>
      </c>
      <c r="J742" s="1970"/>
    </row>
    <row r="743" spans="2:11" ht="10.5" customHeight="1" x14ac:dyDescent="0.2">
      <c r="B743" s="299" t="s">
        <v>1175</v>
      </c>
      <c r="C743" s="1997">
        <v>1103</v>
      </c>
      <c r="D743" s="1998"/>
      <c r="E743" s="1998"/>
      <c r="F743" s="1999"/>
      <c r="G743" s="1995">
        <v>1484</v>
      </c>
      <c r="H743" s="1996"/>
      <c r="I743" s="1969">
        <f t="shared" si="7"/>
        <v>2587</v>
      </c>
      <c r="J743" s="1970"/>
    </row>
    <row r="744" spans="2:11" ht="10.5" customHeight="1" x14ac:dyDescent="0.2">
      <c r="B744" s="299"/>
      <c r="C744" s="1020"/>
      <c r="D744" s="1018"/>
      <c r="E744" s="1018"/>
      <c r="F744" s="1019"/>
      <c r="G744" s="1021"/>
      <c r="H744" s="1022"/>
      <c r="I744" s="1023"/>
      <c r="J744" s="1024"/>
    </row>
    <row r="745" spans="2:11" ht="10.5" customHeight="1" x14ac:dyDescent="0.2">
      <c r="B745" s="299" t="s">
        <v>1176</v>
      </c>
      <c r="C745" s="1997">
        <v>1148</v>
      </c>
      <c r="D745" s="1998"/>
      <c r="E745" s="1998"/>
      <c r="F745" s="1999"/>
      <c r="G745" s="1972">
        <v>1563</v>
      </c>
      <c r="H745" s="1973"/>
      <c r="I745" s="1969">
        <f t="shared" ref="I745:I747" si="8">SUM(C745:H745)</f>
        <v>2711</v>
      </c>
      <c r="J745" s="1970"/>
    </row>
    <row r="746" spans="2:11" ht="10.5" customHeight="1" x14ac:dyDescent="0.2">
      <c r="B746" s="299" t="s">
        <v>1154</v>
      </c>
      <c r="C746" s="1997">
        <v>1140</v>
      </c>
      <c r="D746" s="1998"/>
      <c r="E746" s="1998"/>
      <c r="F746" s="1999"/>
      <c r="G746" s="1972">
        <v>1580</v>
      </c>
      <c r="H746" s="1973"/>
      <c r="I746" s="1969">
        <f t="shared" si="8"/>
        <v>2720</v>
      </c>
      <c r="J746" s="1970"/>
    </row>
    <row r="747" spans="2:11" ht="10.5" customHeight="1" x14ac:dyDescent="0.2">
      <c r="B747" s="299" t="s">
        <v>1151</v>
      </c>
      <c r="C747" s="1998">
        <v>1182</v>
      </c>
      <c r="D747" s="1998"/>
      <c r="E747" s="1998"/>
      <c r="F747" s="1999"/>
      <c r="G747" s="1972">
        <v>1661</v>
      </c>
      <c r="H747" s="1973"/>
      <c r="I747" s="1969">
        <f t="shared" si="8"/>
        <v>2843</v>
      </c>
      <c r="J747" s="1970"/>
    </row>
    <row r="748" spans="2:11" ht="10.5" customHeight="1" x14ac:dyDescent="0.2">
      <c r="B748" s="299" t="s">
        <v>1188</v>
      </c>
      <c r="C748" s="1997">
        <v>1290</v>
      </c>
      <c r="D748" s="1998"/>
      <c r="E748" s="1998"/>
      <c r="F748" s="1999"/>
      <c r="G748" s="1972">
        <v>1616</v>
      </c>
      <c r="H748" s="1973"/>
      <c r="I748" s="1969">
        <f t="shared" ref="I748" si="9">SUM(C748:H748)</f>
        <v>2906</v>
      </c>
      <c r="J748" s="1970"/>
    </row>
    <row r="749" spans="2:11" ht="10.5" customHeight="1" x14ac:dyDescent="0.2">
      <c r="B749" s="299" t="s">
        <v>1191</v>
      </c>
      <c r="C749" s="1997">
        <v>1213</v>
      </c>
      <c r="D749" s="2015"/>
      <c r="E749" s="2015"/>
      <c r="F749" s="2016"/>
      <c r="G749" s="1972">
        <v>1766</v>
      </c>
      <c r="H749" s="2017"/>
      <c r="I749" s="1969">
        <v>2983</v>
      </c>
      <c r="J749" s="2017"/>
    </row>
    <row r="750" spans="2:11" ht="9" customHeight="1" x14ac:dyDescent="0.2">
      <c r="B750" s="299"/>
      <c r="C750" s="1997"/>
      <c r="D750" s="2015"/>
      <c r="E750" s="2015"/>
      <c r="F750" s="2016"/>
      <c r="G750" s="1972"/>
      <c r="H750" s="2017"/>
      <c r="I750" s="1969"/>
      <c r="J750" s="2017"/>
    </row>
    <row r="751" spans="2:11" ht="9" customHeight="1" x14ac:dyDescent="0.2">
      <c r="B751" s="299" t="s">
        <v>1233</v>
      </c>
      <c r="C751" s="1997">
        <v>1166</v>
      </c>
      <c r="D751" s="1998"/>
      <c r="E751" s="1998"/>
      <c r="F751" s="1999"/>
      <c r="G751" s="1972">
        <v>1998</v>
      </c>
      <c r="H751" s="1973"/>
      <c r="I751" s="1969">
        <v>3173</v>
      </c>
      <c r="J751" s="1970"/>
    </row>
    <row r="752" spans="2:11" ht="9" customHeight="1" x14ac:dyDescent="0.2">
      <c r="B752" s="299" t="s">
        <v>1249</v>
      </c>
      <c r="C752" s="1997">
        <v>1169</v>
      </c>
      <c r="D752" s="1998"/>
      <c r="E752" s="1998"/>
      <c r="F752" s="1999"/>
      <c r="G752" s="1972">
        <v>1989</v>
      </c>
      <c r="H752" s="1973"/>
      <c r="I752" s="1969">
        <v>3158</v>
      </c>
      <c r="J752" s="1970"/>
    </row>
    <row r="753" spans="1:10" ht="12" customHeight="1" x14ac:dyDescent="0.2">
      <c r="B753" s="300" t="s">
        <v>1871</v>
      </c>
      <c r="C753" s="2001">
        <v>1204</v>
      </c>
      <c r="D753" s="2002"/>
      <c r="E753" s="2002"/>
      <c r="F753" s="2003"/>
      <c r="G753" s="2021">
        <v>2029</v>
      </c>
      <c r="H753" s="2022"/>
      <c r="I753" s="2019">
        <v>3253</v>
      </c>
      <c r="J753" s="2020"/>
    </row>
    <row r="754" spans="1:10" ht="3.75" customHeight="1" x14ac:dyDescent="0.2">
      <c r="A754" s="58"/>
      <c r="B754" s="967"/>
      <c r="C754" s="58"/>
    </row>
    <row r="755" spans="1:10" ht="10.5" customHeight="1" x14ac:dyDescent="0.2">
      <c r="A755" s="58"/>
      <c r="B755" s="973" t="s">
        <v>1205</v>
      </c>
      <c r="C755" s="59" t="s">
        <v>1204</v>
      </c>
      <c r="D755" s="59"/>
      <c r="E755" s="59"/>
    </row>
    <row r="756" spans="1:10" ht="10.5" customHeight="1" x14ac:dyDescent="0.2">
      <c r="A756" s="58"/>
      <c r="B756" s="973"/>
      <c r="C756" s="973" t="s">
        <v>1208</v>
      </c>
      <c r="D756" s="59"/>
      <c r="E756" s="59"/>
    </row>
    <row r="757" spans="1:10" ht="10.5" customHeight="1" x14ac:dyDescent="0.2">
      <c r="A757" s="58"/>
      <c r="B757" s="978"/>
      <c r="C757" s="981" t="s">
        <v>1206</v>
      </c>
      <c r="D757" s="978"/>
      <c r="E757" s="978"/>
    </row>
    <row r="758" spans="1:10" ht="10.5" customHeight="1" x14ac:dyDescent="0.2">
      <c r="A758" s="58"/>
      <c r="B758" s="978"/>
      <c r="C758" s="981" t="s">
        <v>1207</v>
      </c>
      <c r="D758" s="978"/>
      <c r="E758" s="59"/>
    </row>
    <row r="759" spans="1:10" ht="6" customHeight="1" x14ac:dyDescent="0.2">
      <c r="A759" s="58"/>
      <c r="B759" s="978"/>
      <c r="C759" s="978"/>
      <c r="D759" s="978"/>
      <c r="E759" s="59"/>
    </row>
    <row r="760" spans="1:10" ht="10.5" customHeight="1" x14ac:dyDescent="0.2">
      <c r="A760" s="58"/>
      <c r="B760" s="1008" t="s">
        <v>1209</v>
      </c>
      <c r="C760" s="1008"/>
      <c r="D760" s="1008"/>
      <c r="E760" s="1008"/>
      <c r="F760" s="1008"/>
      <c r="G760" s="78"/>
      <c r="H760" s="1008"/>
      <c r="I760" s="1008"/>
      <c r="J760" s="1008"/>
    </row>
    <row r="761" spans="1:10" ht="10.5" customHeight="1" x14ac:dyDescent="0.2">
      <c r="A761" s="58"/>
      <c r="B761" s="1008" t="s">
        <v>1213</v>
      </c>
      <c r="C761" s="1187"/>
      <c r="D761" s="1187"/>
      <c r="E761" s="1187"/>
      <c r="F761" s="1187"/>
      <c r="G761" s="1008"/>
      <c r="H761" s="1008"/>
      <c r="I761" s="1008"/>
      <c r="J761" s="1008"/>
    </row>
    <row r="762" spans="1:10" ht="10.5" customHeight="1" x14ac:dyDescent="0.2">
      <c r="A762" s="58"/>
      <c r="B762" s="1993" t="s">
        <v>1215</v>
      </c>
      <c r="C762" s="1845"/>
      <c r="D762" s="1845"/>
      <c r="E762" s="1845"/>
      <c r="F762" s="1008"/>
      <c r="G762" s="2018"/>
      <c r="H762" s="2018"/>
      <c r="I762" s="2018"/>
      <c r="J762" s="2018"/>
    </row>
    <row r="763" spans="1:10" ht="10.5" customHeight="1" x14ac:dyDescent="0.2">
      <c r="A763" s="58"/>
      <c r="B763" s="1993" t="s">
        <v>1199</v>
      </c>
      <c r="C763" s="1845"/>
      <c r="D763" s="1845"/>
      <c r="E763" s="1845"/>
      <c r="F763" s="1845"/>
      <c r="G763" s="1845"/>
      <c r="H763" s="1845"/>
      <c r="I763" s="1845"/>
      <c r="J763" s="1845"/>
    </row>
    <row r="764" spans="1:10" ht="10.5" customHeight="1" x14ac:dyDescent="0.2">
      <c r="A764" s="58"/>
      <c r="B764" s="1008" t="s">
        <v>1212</v>
      </c>
      <c r="C764" s="1187"/>
      <c r="D764" s="1187"/>
      <c r="E764" s="1187"/>
      <c r="F764" s="1008"/>
      <c r="G764" s="1008"/>
      <c r="H764" s="1188"/>
      <c r="I764" s="1008"/>
      <c r="J764" s="1008"/>
    </row>
    <row r="765" spans="1:10" ht="10.5" customHeight="1" x14ac:dyDescent="0.2">
      <c r="A765" s="58"/>
      <c r="B765" s="1993" t="s">
        <v>1211</v>
      </c>
      <c r="C765" s="1994"/>
      <c r="D765" s="1994"/>
      <c r="E765" s="1994"/>
      <c r="F765" s="1994"/>
      <c r="G765" s="1994"/>
      <c r="H765" s="1994"/>
      <c r="I765" s="1008"/>
      <c r="J765" s="1008"/>
    </row>
    <row r="766" spans="1:10" ht="9.75" customHeight="1" x14ac:dyDescent="0.2">
      <c r="B766" s="2004" t="s">
        <v>1210</v>
      </c>
      <c r="C766" s="1994"/>
      <c r="D766" s="1994"/>
      <c r="E766" s="1994"/>
      <c r="F766" s="1994"/>
      <c r="G766" s="1994"/>
      <c r="H766" s="1994"/>
      <c r="I766" s="78"/>
      <c r="J766" s="78"/>
    </row>
    <row r="767" spans="1:10" ht="10.5" customHeight="1" x14ac:dyDescent="0.2">
      <c r="B767" s="1008" t="s">
        <v>1198</v>
      </c>
      <c r="C767" s="1008"/>
      <c r="D767" s="1008"/>
      <c r="E767" s="1008"/>
      <c r="F767" s="1189"/>
      <c r="G767" s="1189"/>
      <c r="H767" s="608"/>
      <c r="I767" s="78"/>
      <c r="J767" s="78"/>
    </row>
    <row r="768" spans="1:10" ht="10.5" customHeight="1" x14ac:dyDescent="0.2">
      <c r="F768" s="583"/>
      <c r="G768" s="583"/>
      <c r="H768" s="608"/>
      <c r="I768" s="607"/>
      <c r="J768" s="607"/>
    </row>
    <row r="769" spans="2:10" ht="10.5" customHeight="1" x14ac:dyDescent="0.2">
      <c r="B769" s="965"/>
      <c r="C769" s="208"/>
      <c r="D769" s="208"/>
      <c r="G769" s="43"/>
    </row>
    <row r="770" spans="2:10" ht="10.5" customHeight="1" x14ac:dyDescent="0.2">
      <c r="B770" s="581"/>
      <c r="C770" s="208"/>
      <c r="D770" s="208"/>
    </row>
    <row r="771" spans="2:10" ht="10.5" customHeight="1" x14ac:dyDescent="0.2">
      <c r="B771" s="581"/>
      <c r="C771" s="208"/>
      <c r="D771" s="208"/>
    </row>
    <row r="772" spans="2:10" ht="10.5" customHeight="1" x14ac:dyDescent="0.2">
      <c r="B772" s="581"/>
      <c r="C772" s="208"/>
      <c r="D772" s="208"/>
    </row>
    <row r="773" spans="2:10" ht="10.5" customHeight="1" x14ac:dyDescent="0.2">
      <c r="B773" s="581"/>
      <c r="C773" s="257"/>
      <c r="D773" s="257"/>
    </row>
    <row r="774" spans="2:10" ht="10.5" customHeight="1" x14ac:dyDescent="0.2">
      <c r="B774" s="581"/>
      <c r="C774" s="582"/>
      <c r="D774" s="582"/>
    </row>
    <row r="775" spans="2:10" ht="10.5" customHeight="1" x14ac:dyDescent="0.2">
      <c r="B775" s="581"/>
      <c r="C775" s="208"/>
      <c r="D775" s="208"/>
    </row>
    <row r="776" spans="2:10" ht="10.5" customHeight="1" x14ac:dyDescent="0.2">
      <c r="B776" s="394"/>
      <c r="C776" s="208"/>
      <c r="D776" s="208"/>
    </row>
    <row r="777" spans="2:10" ht="10.5" customHeight="1" x14ac:dyDescent="0.2">
      <c r="G777" s="144">
        <v>70</v>
      </c>
    </row>
    <row r="778" spans="2:10" ht="10.5" customHeight="1" x14ac:dyDescent="0.2">
      <c r="C778" s="50"/>
      <c r="E778" s="50"/>
      <c r="G778" s="50"/>
      <c r="I778" s="50"/>
    </row>
    <row r="779" spans="2:10" ht="11.45" customHeight="1" x14ac:dyDescent="0.2">
      <c r="B779" s="59" t="s">
        <v>1773</v>
      </c>
    </row>
    <row r="780" spans="2:10" ht="11.45" customHeight="1" x14ac:dyDescent="0.2">
      <c r="B780" s="1769" t="s">
        <v>1178</v>
      </c>
      <c r="C780" s="1787" t="s">
        <v>248</v>
      </c>
      <c r="D780" s="1789"/>
      <c r="E780" s="1787" t="s">
        <v>249</v>
      </c>
      <c r="F780" s="1789"/>
      <c r="G780" s="1756" t="s">
        <v>250</v>
      </c>
      <c r="H780" s="1756" t="s">
        <v>251</v>
      </c>
      <c r="I780" s="1756" t="s">
        <v>252</v>
      </c>
    </row>
    <row r="781" spans="2:10" ht="23.25" customHeight="1" x14ac:dyDescent="0.2">
      <c r="B781" s="1770"/>
      <c r="C781" s="260" t="s">
        <v>253</v>
      </c>
      <c r="D781" s="260" t="s">
        <v>964</v>
      </c>
      <c r="E781" s="260" t="s">
        <v>254</v>
      </c>
      <c r="F781" s="260" t="s">
        <v>965</v>
      </c>
      <c r="G781" s="1757"/>
      <c r="H781" s="1757"/>
      <c r="I781" s="1757"/>
    </row>
    <row r="782" spans="2:10" ht="11.45" customHeight="1" x14ac:dyDescent="0.2">
      <c r="B782" s="1771"/>
      <c r="C782" s="1753" t="s">
        <v>1092</v>
      </c>
      <c r="D782" s="1954"/>
      <c r="E782" s="1954"/>
      <c r="F782" s="1954"/>
      <c r="G782" s="1954"/>
      <c r="H782" s="1954"/>
      <c r="I782" s="1955"/>
      <c r="J782" s="109"/>
    </row>
    <row r="783" spans="2:10" ht="10.5" customHeight="1" x14ac:dyDescent="0.2">
      <c r="B783" s="278" t="s">
        <v>672</v>
      </c>
      <c r="C783" s="464">
        <v>16586</v>
      </c>
      <c r="D783" s="464">
        <v>16876</v>
      </c>
      <c r="E783" s="464">
        <v>32309</v>
      </c>
      <c r="F783" s="464">
        <v>32361</v>
      </c>
      <c r="G783" s="464">
        <v>41367</v>
      </c>
      <c r="H783" s="464">
        <v>12873</v>
      </c>
      <c r="I783" s="464">
        <v>18069</v>
      </c>
    </row>
    <row r="784" spans="2:10" ht="10.5" customHeight="1" x14ac:dyDescent="0.2">
      <c r="B784" s="278" t="s">
        <v>673</v>
      </c>
      <c r="C784" s="464">
        <v>14532</v>
      </c>
      <c r="D784" s="464">
        <v>14792</v>
      </c>
      <c r="E784" s="464">
        <v>34675</v>
      </c>
      <c r="F784" s="464">
        <v>34729</v>
      </c>
      <c r="G784" s="464">
        <v>36913</v>
      </c>
      <c r="H784" s="464">
        <v>13512</v>
      </c>
      <c r="I784" s="464">
        <v>16517</v>
      </c>
    </row>
    <row r="785" spans="2:9" ht="10.5" customHeight="1" x14ac:dyDescent="0.2">
      <c r="B785" s="278" t="s">
        <v>674</v>
      </c>
      <c r="C785" s="464">
        <v>20598</v>
      </c>
      <c r="D785" s="464">
        <v>20813</v>
      </c>
      <c r="E785" s="464">
        <v>35815</v>
      </c>
      <c r="F785" s="464">
        <v>35871</v>
      </c>
      <c r="G785" s="464">
        <v>32114</v>
      </c>
      <c r="H785" s="464">
        <v>10041</v>
      </c>
      <c r="I785" s="464">
        <v>26676</v>
      </c>
    </row>
    <row r="786" spans="2:9" ht="10.5" customHeight="1" x14ac:dyDescent="0.2">
      <c r="B786" s="278" t="s">
        <v>675</v>
      </c>
      <c r="C786" s="464">
        <v>18147</v>
      </c>
      <c r="D786" s="464">
        <v>18317</v>
      </c>
      <c r="E786" s="464">
        <v>36156</v>
      </c>
      <c r="F786" s="464">
        <v>36214</v>
      </c>
      <c r="G786" s="464">
        <v>30743</v>
      </c>
      <c r="H786" s="464">
        <v>12317</v>
      </c>
      <c r="I786" s="464">
        <v>23824</v>
      </c>
    </row>
    <row r="787" spans="2:9" ht="10.5" customHeight="1" x14ac:dyDescent="0.2">
      <c r="B787" s="278" t="s">
        <v>676</v>
      </c>
      <c r="C787" s="464">
        <v>16300</v>
      </c>
      <c r="D787" s="464">
        <v>16420</v>
      </c>
      <c r="E787" s="464">
        <v>36098</v>
      </c>
      <c r="F787" s="464">
        <v>36154</v>
      </c>
      <c r="G787" s="464">
        <v>24280</v>
      </c>
      <c r="H787" s="464">
        <v>11786</v>
      </c>
      <c r="I787" s="464">
        <v>21881</v>
      </c>
    </row>
    <row r="788" spans="2:9" ht="10.5" customHeight="1" x14ac:dyDescent="0.2">
      <c r="B788" s="278"/>
      <c r="C788" s="464"/>
      <c r="D788" s="464"/>
      <c r="E788" s="464"/>
      <c r="F788" s="464"/>
      <c r="G788" s="464"/>
      <c r="H788" s="464"/>
      <c r="I788" s="464"/>
    </row>
    <row r="789" spans="2:9" ht="10.5" customHeight="1" x14ac:dyDescent="0.2">
      <c r="B789" s="278" t="s">
        <v>677</v>
      </c>
      <c r="C789" s="464">
        <v>17536</v>
      </c>
      <c r="D789" s="464">
        <v>17626</v>
      </c>
      <c r="E789" s="464">
        <v>33846</v>
      </c>
      <c r="F789" s="464">
        <v>33897</v>
      </c>
      <c r="G789" s="464">
        <v>22996</v>
      </c>
      <c r="H789" s="464">
        <v>11370</v>
      </c>
      <c r="I789" s="464">
        <v>24540</v>
      </c>
    </row>
    <row r="790" spans="2:9" ht="10.5" customHeight="1" x14ac:dyDescent="0.2">
      <c r="B790" s="278" t="s">
        <v>678</v>
      </c>
      <c r="C790" s="464">
        <v>13171</v>
      </c>
      <c r="D790" s="464">
        <v>13241</v>
      </c>
      <c r="E790" s="464">
        <v>35313</v>
      </c>
      <c r="F790" s="464">
        <v>35363</v>
      </c>
      <c r="G790" s="464">
        <v>24708</v>
      </c>
      <c r="H790" s="464">
        <v>10312</v>
      </c>
      <c r="I790" s="464">
        <v>14159</v>
      </c>
    </row>
    <row r="791" spans="2:9" ht="10.5" customHeight="1" x14ac:dyDescent="0.2">
      <c r="B791" s="278" t="s">
        <v>679</v>
      </c>
      <c r="C791" s="464">
        <v>11918</v>
      </c>
      <c r="D791" s="464">
        <v>11968</v>
      </c>
      <c r="E791" s="464">
        <v>40336</v>
      </c>
      <c r="F791" s="464">
        <v>40386</v>
      </c>
      <c r="G791" s="464">
        <v>23740</v>
      </c>
      <c r="H791" s="464">
        <v>8555</v>
      </c>
      <c r="I791" s="464">
        <v>12961</v>
      </c>
    </row>
    <row r="792" spans="2:9" ht="10.5" customHeight="1" x14ac:dyDescent="0.2">
      <c r="B792" s="278" t="s">
        <v>680</v>
      </c>
      <c r="C792" s="464">
        <v>15520</v>
      </c>
      <c r="D792" s="464">
        <v>15550</v>
      </c>
      <c r="E792" s="464">
        <v>39451</v>
      </c>
      <c r="F792" s="464">
        <v>39501</v>
      </c>
      <c r="G792" s="464">
        <v>20162</v>
      </c>
      <c r="H792" s="464">
        <v>8741</v>
      </c>
      <c r="I792" s="464">
        <v>19915</v>
      </c>
    </row>
    <row r="793" spans="2:9" ht="10.5" customHeight="1" x14ac:dyDescent="0.2">
      <c r="B793" s="278" t="s">
        <v>681</v>
      </c>
      <c r="C793" s="464">
        <v>16676</v>
      </c>
      <c r="D793" s="464">
        <v>16686</v>
      </c>
      <c r="E793" s="464">
        <v>42420</v>
      </c>
      <c r="F793" s="464">
        <v>42470</v>
      </c>
      <c r="G793" s="464">
        <v>22709</v>
      </c>
      <c r="H793" s="464">
        <v>10477</v>
      </c>
      <c r="I793" s="464">
        <v>20234</v>
      </c>
    </row>
    <row r="794" spans="2:9" ht="10.5" customHeight="1" x14ac:dyDescent="0.2">
      <c r="B794" s="278"/>
      <c r="C794" s="464"/>
      <c r="D794" s="464"/>
      <c r="E794" s="464"/>
      <c r="F794" s="464"/>
      <c r="G794" s="464"/>
      <c r="H794" s="464"/>
      <c r="I794" s="464"/>
    </row>
    <row r="795" spans="2:9" ht="10.5" customHeight="1" x14ac:dyDescent="0.2">
      <c r="B795" s="278" t="s">
        <v>682</v>
      </c>
      <c r="C795" s="464">
        <v>21448</v>
      </c>
      <c r="D795" s="464">
        <v>21453</v>
      </c>
      <c r="E795" s="464">
        <v>42270</v>
      </c>
      <c r="F795" s="464">
        <v>42320</v>
      </c>
      <c r="G795" s="464">
        <v>18707</v>
      </c>
      <c r="H795" s="464">
        <v>12392</v>
      </c>
      <c r="I795" s="464">
        <v>25833</v>
      </c>
    </row>
    <row r="796" spans="2:9" ht="10.5" customHeight="1" x14ac:dyDescent="0.2">
      <c r="B796" s="278" t="s">
        <v>683</v>
      </c>
      <c r="C796" s="464">
        <v>15317</v>
      </c>
      <c r="D796" s="464">
        <v>15320</v>
      </c>
      <c r="E796" s="464">
        <v>39131</v>
      </c>
      <c r="F796" s="464">
        <v>39181</v>
      </c>
      <c r="G796" s="464">
        <v>18137</v>
      </c>
      <c r="H796" s="464">
        <v>10529</v>
      </c>
      <c r="I796" s="464">
        <v>16469</v>
      </c>
    </row>
    <row r="797" spans="2:9" ht="10.5" customHeight="1" x14ac:dyDescent="0.2">
      <c r="B797" s="278" t="s">
        <v>397</v>
      </c>
      <c r="C797" s="464">
        <v>17040</v>
      </c>
      <c r="D797" s="464">
        <v>17043</v>
      </c>
      <c r="E797" s="464">
        <v>32501</v>
      </c>
      <c r="F797" s="464">
        <v>32551</v>
      </c>
      <c r="G797" s="464">
        <v>19374</v>
      </c>
      <c r="H797" s="464">
        <v>14660</v>
      </c>
      <c r="I797" s="464">
        <v>21064</v>
      </c>
    </row>
    <row r="798" spans="2:9" ht="10.5" customHeight="1" x14ac:dyDescent="0.2">
      <c r="B798" s="278" t="s">
        <v>398</v>
      </c>
      <c r="C798" s="464">
        <v>14563</v>
      </c>
      <c r="D798" s="464">
        <v>14566</v>
      </c>
      <c r="E798" s="464">
        <v>35460</v>
      </c>
      <c r="F798" s="464">
        <v>35510</v>
      </c>
      <c r="G798" s="464">
        <v>19091</v>
      </c>
      <c r="H798" s="464">
        <v>14428</v>
      </c>
      <c r="I798" s="464">
        <v>15401</v>
      </c>
    </row>
    <row r="799" spans="2:9" ht="10.5" customHeight="1" x14ac:dyDescent="0.2">
      <c r="B799" s="278" t="s">
        <v>399</v>
      </c>
      <c r="C799" s="464">
        <v>11946</v>
      </c>
      <c r="D799" s="464">
        <v>11949</v>
      </c>
      <c r="E799" s="464">
        <v>38832</v>
      </c>
      <c r="F799" s="464">
        <v>38882</v>
      </c>
      <c r="G799" s="464">
        <v>20714</v>
      </c>
      <c r="H799" s="464">
        <v>13830</v>
      </c>
      <c r="I799" s="464">
        <v>12396</v>
      </c>
    </row>
    <row r="800" spans="2:9" ht="10.5" customHeight="1" x14ac:dyDescent="0.2">
      <c r="B800" s="278"/>
      <c r="C800" s="464"/>
      <c r="D800" s="464"/>
      <c r="E800" s="464"/>
      <c r="F800" s="464"/>
      <c r="G800" s="464"/>
      <c r="H800" s="464"/>
      <c r="I800" s="464"/>
    </row>
    <row r="801" spans="2:10" ht="10.5" customHeight="1" x14ac:dyDescent="0.2">
      <c r="B801" s="278" t="s">
        <v>280</v>
      </c>
      <c r="C801" s="464">
        <v>14595</v>
      </c>
      <c r="D801" s="464">
        <v>14598</v>
      </c>
      <c r="E801" s="464">
        <v>36577</v>
      </c>
      <c r="F801" s="464">
        <v>36627</v>
      </c>
      <c r="G801" s="464">
        <v>22331</v>
      </c>
      <c r="H801" s="464">
        <v>10215</v>
      </c>
      <c r="I801" s="464">
        <v>19061</v>
      </c>
    </row>
    <row r="802" spans="2:10" ht="10.5" customHeight="1" x14ac:dyDescent="0.2">
      <c r="B802" s="278" t="s">
        <v>281</v>
      </c>
      <c r="C802" s="464">
        <v>6310</v>
      </c>
      <c r="D802" s="464">
        <v>6313</v>
      </c>
      <c r="E802" s="464">
        <v>38368</v>
      </c>
      <c r="F802" s="464">
        <v>38418</v>
      </c>
      <c r="G802" s="464">
        <v>17308</v>
      </c>
      <c r="H802" s="464">
        <v>10280</v>
      </c>
      <c r="I802" s="464">
        <v>5435</v>
      </c>
    </row>
    <row r="803" spans="2:10" ht="10.5" customHeight="1" x14ac:dyDescent="0.2">
      <c r="B803" s="278" t="s">
        <v>282</v>
      </c>
      <c r="C803" s="464">
        <v>12790</v>
      </c>
      <c r="D803" s="464">
        <v>12793</v>
      </c>
      <c r="E803" s="464">
        <v>35714</v>
      </c>
      <c r="F803" s="464">
        <v>35764</v>
      </c>
      <c r="G803" s="464">
        <v>25042</v>
      </c>
      <c r="H803" s="464">
        <v>11838</v>
      </c>
      <c r="I803" s="464">
        <v>13606</v>
      </c>
    </row>
    <row r="804" spans="2:10" ht="10.5" customHeight="1" x14ac:dyDescent="0.2">
      <c r="B804" s="278" t="s">
        <v>283</v>
      </c>
      <c r="C804" s="464">
        <v>17189</v>
      </c>
      <c r="D804" s="464">
        <v>17192</v>
      </c>
      <c r="E804" s="464">
        <v>38117</v>
      </c>
      <c r="F804" s="464">
        <v>38167</v>
      </c>
      <c r="G804" s="464">
        <v>20053</v>
      </c>
      <c r="H804" s="464">
        <v>10269</v>
      </c>
      <c r="I804" s="464">
        <v>21325</v>
      </c>
    </row>
    <row r="805" spans="2:10" ht="10.5" customHeight="1" x14ac:dyDescent="0.2">
      <c r="B805" s="278" t="s">
        <v>239</v>
      </c>
      <c r="C805" s="464">
        <v>8481</v>
      </c>
      <c r="D805" s="464">
        <v>8484</v>
      </c>
      <c r="E805" s="464">
        <v>36847</v>
      </c>
      <c r="F805" s="464">
        <v>36897</v>
      </c>
      <c r="G805" s="464">
        <v>21046</v>
      </c>
      <c r="H805" s="464">
        <v>11427</v>
      </c>
      <c r="I805" s="464">
        <v>5839</v>
      </c>
    </row>
    <row r="806" spans="2:10" ht="10.5" customHeight="1" x14ac:dyDescent="0.2">
      <c r="B806" s="278"/>
      <c r="C806" s="464"/>
      <c r="D806" s="464"/>
      <c r="E806" s="464"/>
      <c r="F806" s="464"/>
      <c r="G806" s="464"/>
      <c r="H806" s="464"/>
      <c r="I806" s="464"/>
    </row>
    <row r="807" spans="2:10" ht="10.5" customHeight="1" x14ac:dyDescent="0.2">
      <c r="B807" s="278" t="s">
        <v>284</v>
      </c>
      <c r="C807" s="464">
        <v>8923</v>
      </c>
      <c r="D807" s="464">
        <v>8926</v>
      </c>
      <c r="E807" s="464">
        <v>35281</v>
      </c>
      <c r="F807" s="464">
        <v>35331</v>
      </c>
      <c r="G807" s="464">
        <v>20221</v>
      </c>
      <c r="H807" s="464">
        <v>10369</v>
      </c>
      <c r="I807" s="464">
        <v>8112</v>
      </c>
    </row>
    <row r="808" spans="2:10" ht="10.5" customHeight="1" x14ac:dyDescent="0.2">
      <c r="B808" s="278" t="s">
        <v>285</v>
      </c>
      <c r="C808" s="466">
        <v>10961</v>
      </c>
      <c r="D808" s="466">
        <v>10964</v>
      </c>
      <c r="E808" s="466">
        <v>37752</v>
      </c>
      <c r="F808" s="466">
        <v>37802</v>
      </c>
      <c r="G808" s="466">
        <v>23376</v>
      </c>
      <c r="H808" s="466">
        <v>12728</v>
      </c>
      <c r="I808" s="466">
        <v>12078</v>
      </c>
    </row>
    <row r="809" spans="2:10" ht="10.5" customHeight="1" x14ac:dyDescent="0.2">
      <c r="B809" s="462" t="s">
        <v>238</v>
      </c>
      <c r="C809" s="466">
        <v>8531</v>
      </c>
      <c r="D809" s="466">
        <v>8534</v>
      </c>
      <c r="E809" s="466">
        <v>35200</v>
      </c>
      <c r="F809" s="466">
        <v>35250</v>
      </c>
      <c r="G809" s="466">
        <v>24066</v>
      </c>
      <c r="H809" s="466">
        <v>12500</v>
      </c>
      <c r="I809" s="466">
        <v>19086</v>
      </c>
    </row>
    <row r="810" spans="2:10" ht="10.5" customHeight="1" x14ac:dyDescent="0.2">
      <c r="B810" s="462" t="s">
        <v>638</v>
      </c>
      <c r="C810" s="466">
        <v>11231</v>
      </c>
      <c r="D810" s="466">
        <v>11234</v>
      </c>
      <c r="E810" s="466">
        <v>36717</v>
      </c>
      <c r="F810" s="466">
        <v>36767</v>
      </c>
      <c r="G810" s="466">
        <v>24851</v>
      </c>
      <c r="H810" s="466">
        <v>12290</v>
      </c>
      <c r="I810" s="466">
        <v>12455</v>
      </c>
    </row>
    <row r="811" spans="2:10" ht="10.5" customHeight="1" x14ac:dyDescent="0.2">
      <c r="B811" s="299" t="s">
        <v>666</v>
      </c>
      <c r="C811" s="466">
        <v>12814</v>
      </c>
      <c r="D811" s="466">
        <v>12817</v>
      </c>
      <c r="E811" s="466">
        <v>36832</v>
      </c>
      <c r="F811" s="466">
        <v>36882</v>
      </c>
      <c r="G811" s="466">
        <v>25125</v>
      </c>
      <c r="H811" s="466">
        <v>15272</v>
      </c>
      <c r="I811" s="466">
        <v>13138</v>
      </c>
    </row>
    <row r="812" spans="2:10" ht="10.5" customHeight="1" x14ac:dyDescent="0.2">
      <c r="B812" s="299"/>
      <c r="C812" s="986"/>
      <c r="D812" s="984"/>
      <c r="E812" s="983"/>
      <c r="F812" s="982"/>
      <c r="G812" s="789"/>
      <c r="H812" s="466"/>
      <c r="I812" s="466"/>
      <c r="J812" s="56"/>
    </row>
    <row r="813" spans="2:10" ht="10.5" customHeight="1" x14ac:dyDescent="0.2">
      <c r="B813" s="299" t="s">
        <v>1197</v>
      </c>
      <c r="C813" s="979" t="s">
        <v>400</v>
      </c>
      <c r="D813" s="987">
        <v>14769</v>
      </c>
      <c r="E813" s="979" t="s">
        <v>400</v>
      </c>
      <c r="F813" s="987">
        <v>69336</v>
      </c>
      <c r="G813" s="966" t="s">
        <v>400</v>
      </c>
      <c r="H813" s="466">
        <v>8306</v>
      </c>
      <c r="I813" s="466">
        <v>3865</v>
      </c>
    </row>
    <row r="814" spans="2:10" ht="10.5" customHeight="1" x14ac:dyDescent="0.2">
      <c r="B814" s="299" t="s">
        <v>1172</v>
      </c>
      <c r="C814" s="979" t="s">
        <v>400</v>
      </c>
      <c r="D814" s="987">
        <v>16817</v>
      </c>
      <c r="E814" s="979" t="s">
        <v>400</v>
      </c>
      <c r="F814" s="987">
        <v>72323</v>
      </c>
      <c r="G814" s="966" t="s">
        <v>400</v>
      </c>
      <c r="H814" s="466">
        <v>9197</v>
      </c>
      <c r="I814" s="466">
        <v>4854</v>
      </c>
    </row>
    <row r="815" spans="2:10" ht="12" customHeight="1" x14ac:dyDescent="0.2">
      <c r="B815" s="299" t="s">
        <v>1173</v>
      </c>
      <c r="C815" s="979" t="s">
        <v>400</v>
      </c>
      <c r="D815" s="987">
        <v>17326</v>
      </c>
      <c r="E815" s="979" t="s">
        <v>400</v>
      </c>
      <c r="F815" s="987">
        <v>73784</v>
      </c>
      <c r="G815" s="966" t="s">
        <v>400</v>
      </c>
      <c r="H815" s="466">
        <v>9598</v>
      </c>
      <c r="I815" s="466">
        <v>4279</v>
      </c>
    </row>
    <row r="816" spans="2:10" ht="10.5" customHeight="1" x14ac:dyDescent="0.2">
      <c r="B816" s="106" t="s">
        <v>1174</v>
      </c>
      <c r="C816" s="979" t="s">
        <v>400</v>
      </c>
      <c r="D816" s="987">
        <v>17732</v>
      </c>
      <c r="E816" s="979" t="s">
        <v>400</v>
      </c>
      <c r="F816" s="975">
        <v>72435</v>
      </c>
      <c r="G816" s="466">
        <v>12463</v>
      </c>
      <c r="H816" s="466">
        <v>9929</v>
      </c>
      <c r="I816" s="466">
        <v>5193</v>
      </c>
    </row>
    <row r="817" spans="2:10" ht="10.5" customHeight="1" x14ac:dyDescent="0.2">
      <c r="B817" s="106" t="s">
        <v>1175</v>
      </c>
      <c r="C817" s="979" t="s">
        <v>400</v>
      </c>
      <c r="D817" s="987">
        <v>17760</v>
      </c>
      <c r="E817" s="979" t="s">
        <v>400</v>
      </c>
      <c r="F817" s="975">
        <v>72639</v>
      </c>
      <c r="G817" s="466">
        <v>11356</v>
      </c>
      <c r="H817" s="466">
        <v>8480</v>
      </c>
      <c r="I817" s="464">
        <v>4687</v>
      </c>
      <c r="J817" s="56"/>
    </row>
    <row r="818" spans="2:10" ht="10.5" customHeight="1" x14ac:dyDescent="0.2">
      <c r="B818" s="970"/>
      <c r="C818" s="979"/>
      <c r="D818" s="988"/>
      <c r="E818" s="979"/>
      <c r="F818" s="977"/>
      <c r="G818" s="76"/>
      <c r="H818" s="76"/>
      <c r="I818" s="76"/>
    </row>
    <row r="819" spans="2:10" ht="10.5" customHeight="1" x14ac:dyDescent="0.2">
      <c r="B819" s="106" t="s">
        <v>1176</v>
      </c>
      <c r="C819" s="979" t="s">
        <v>400</v>
      </c>
      <c r="D819" s="987">
        <v>17159</v>
      </c>
      <c r="E819" s="979" t="s">
        <v>400</v>
      </c>
      <c r="F819" s="987">
        <v>78099</v>
      </c>
      <c r="G819" s="464">
        <v>10729</v>
      </c>
      <c r="H819" s="466">
        <v>8865</v>
      </c>
      <c r="I819" s="466">
        <v>4554</v>
      </c>
    </row>
    <row r="820" spans="2:10" ht="10.5" customHeight="1" x14ac:dyDescent="0.2">
      <c r="B820" s="106" t="s">
        <v>1154</v>
      </c>
      <c r="C820" s="979" t="s">
        <v>400</v>
      </c>
      <c r="D820" s="987">
        <v>16536</v>
      </c>
      <c r="E820" s="979" t="s">
        <v>400</v>
      </c>
      <c r="F820" s="987">
        <v>82727</v>
      </c>
      <c r="G820" s="464">
        <v>10623</v>
      </c>
      <c r="H820" s="466">
        <v>9427</v>
      </c>
      <c r="I820" s="466">
        <v>4604</v>
      </c>
    </row>
    <row r="821" spans="2:10" ht="10.5" customHeight="1" x14ac:dyDescent="0.2">
      <c r="B821" s="106" t="s">
        <v>1151</v>
      </c>
      <c r="C821" s="979" t="s">
        <v>400</v>
      </c>
      <c r="D821" s="987">
        <v>17429</v>
      </c>
      <c r="E821" s="979" t="s">
        <v>400</v>
      </c>
      <c r="F821" s="975">
        <v>87537</v>
      </c>
      <c r="G821" s="466">
        <v>11014</v>
      </c>
      <c r="H821" s="466">
        <v>9929</v>
      </c>
      <c r="I821" s="466">
        <v>5193</v>
      </c>
    </row>
    <row r="822" spans="2:10" ht="10.5" customHeight="1" x14ac:dyDescent="0.2">
      <c r="B822" s="106" t="s">
        <v>1188</v>
      </c>
      <c r="C822" s="979" t="s">
        <v>400</v>
      </c>
      <c r="D822" s="987">
        <v>18750</v>
      </c>
      <c r="E822" s="979" t="s">
        <v>400</v>
      </c>
      <c r="F822" s="1016">
        <v>88789</v>
      </c>
      <c r="G822" s="466">
        <v>11364</v>
      </c>
      <c r="H822" s="466">
        <v>10352</v>
      </c>
      <c r="I822" s="466">
        <v>5377</v>
      </c>
    </row>
    <row r="823" spans="2:10" ht="10.5" customHeight="1" x14ac:dyDescent="0.2">
      <c r="B823" s="106" t="s">
        <v>1191</v>
      </c>
      <c r="C823" s="986" t="s">
        <v>400</v>
      </c>
      <c r="D823" s="1105" t="s">
        <v>400</v>
      </c>
      <c r="E823" s="986" t="s">
        <v>400</v>
      </c>
      <c r="F823" s="1105" t="s">
        <v>400</v>
      </c>
      <c r="G823" s="1205" t="s">
        <v>400</v>
      </c>
      <c r="H823" s="1084" t="s">
        <v>400</v>
      </c>
      <c r="I823" s="987" t="s">
        <v>400</v>
      </c>
    </row>
    <row r="824" spans="2:10" ht="10.5" customHeight="1" x14ac:dyDescent="0.2">
      <c r="B824" s="106"/>
      <c r="C824" s="979"/>
      <c r="D824" s="987"/>
      <c r="E824" s="979"/>
      <c r="F824" s="1105"/>
      <c r="G824" s="466"/>
      <c r="H824" s="466"/>
      <c r="I824" s="466"/>
    </row>
    <row r="825" spans="2:10" ht="10.5" customHeight="1" x14ac:dyDescent="0.2">
      <c r="B825" s="106" t="s">
        <v>1233</v>
      </c>
      <c r="C825" s="979" t="s">
        <v>400</v>
      </c>
      <c r="D825" s="1355" t="s">
        <v>400</v>
      </c>
      <c r="E825" s="979" t="s">
        <v>400</v>
      </c>
      <c r="F825" s="1355" t="s">
        <v>400</v>
      </c>
      <c r="G825" s="1062" t="s">
        <v>400</v>
      </c>
      <c r="H825" s="1062" t="s">
        <v>400</v>
      </c>
      <c r="I825" s="1062" t="s">
        <v>400</v>
      </c>
    </row>
    <row r="826" spans="2:10" ht="10.5" customHeight="1" x14ac:dyDescent="0.2">
      <c r="B826" s="971" t="s">
        <v>1249</v>
      </c>
      <c r="C826" s="985" t="s">
        <v>400</v>
      </c>
      <c r="D826" s="976" t="s">
        <v>400</v>
      </c>
      <c r="E826" s="985" t="s">
        <v>400</v>
      </c>
      <c r="F826" s="976" t="s">
        <v>400</v>
      </c>
      <c r="G826" s="968" t="s">
        <v>400</v>
      </c>
      <c r="H826" s="969" t="s">
        <v>400</v>
      </c>
      <c r="I826" s="1026" t="s">
        <v>400</v>
      </c>
    </row>
    <row r="827" spans="2:10" ht="3.75" customHeight="1" x14ac:dyDescent="0.2"/>
    <row r="828" spans="2:10" ht="9.75" customHeight="1" x14ac:dyDescent="0.2">
      <c r="B828" s="974" t="s">
        <v>1216</v>
      </c>
      <c r="C828" s="59" t="s">
        <v>1204</v>
      </c>
      <c r="D828" s="606"/>
      <c r="E828" s="606"/>
      <c r="F828" s="606"/>
      <c r="G828" s="606"/>
      <c r="H828" s="606"/>
      <c r="I828" s="606"/>
    </row>
    <row r="829" spans="2:10" ht="9.75" customHeight="1" x14ac:dyDescent="0.2">
      <c r="B829" s="974"/>
      <c r="C829" s="973" t="s">
        <v>1208</v>
      </c>
      <c r="D829" s="606"/>
      <c r="E829" s="606"/>
      <c r="F829" s="606"/>
      <c r="G829" s="606"/>
      <c r="H829" s="606"/>
      <c r="I829" s="606"/>
    </row>
    <row r="830" spans="2:10" ht="10.5" customHeight="1" x14ac:dyDescent="0.2">
      <c r="B830" s="288"/>
      <c r="C830" s="981" t="s">
        <v>1206</v>
      </c>
      <c r="G830" s="58"/>
      <c r="H830" s="58"/>
      <c r="I830" s="58"/>
      <c r="J830" s="58"/>
    </row>
    <row r="831" spans="2:10" ht="10.5" customHeight="1" x14ac:dyDescent="0.2">
      <c r="B831" s="581"/>
      <c r="C831" s="981" t="s">
        <v>1207</v>
      </c>
      <c r="H831" s="58"/>
      <c r="J831" s="58"/>
    </row>
    <row r="832" spans="2:10" ht="6" customHeight="1" x14ac:dyDescent="0.2">
      <c r="B832" s="211"/>
      <c r="I832" s="58"/>
      <c r="J832" s="58"/>
    </row>
    <row r="833" spans="2:9" ht="10.5" customHeight="1" x14ac:dyDescent="0.2">
      <c r="B833" s="1097" t="s">
        <v>1177</v>
      </c>
    </row>
    <row r="834" spans="2:9" ht="10.5" customHeight="1" x14ac:dyDescent="0.2">
      <c r="B834" s="1097" t="s">
        <v>1096</v>
      </c>
    </row>
    <row r="835" spans="2:9" ht="10.5" customHeight="1" x14ac:dyDescent="0.2">
      <c r="B835" s="1097" t="s">
        <v>1097</v>
      </c>
    </row>
    <row r="836" spans="2:9" ht="10.5" customHeight="1" x14ac:dyDescent="0.2">
      <c r="B836" s="1008" t="s">
        <v>1200</v>
      </c>
      <c r="C836" s="50"/>
      <c r="D836" s="50"/>
      <c r="E836" s="50"/>
      <c r="F836" s="50"/>
      <c r="G836" s="50"/>
      <c r="H836" s="50"/>
      <c r="I836" s="50"/>
    </row>
    <row r="837" spans="2:9" ht="10.5" customHeight="1" x14ac:dyDescent="0.2">
      <c r="B837" s="1008"/>
      <c r="C837" s="50"/>
      <c r="D837" s="50"/>
      <c r="E837" s="50"/>
      <c r="F837" s="50"/>
      <c r="G837" s="50"/>
      <c r="H837" s="50"/>
      <c r="I837" s="50"/>
    </row>
    <row r="838" spans="2:9" ht="10.5" customHeight="1" x14ac:dyDescent="0.2">
      <c r="B838" s="47"/>
    </row>
    <row r="839" spans="2:9" ht="10.5" customHeight="1" x14ac:dyDescent="0.2">
      <c r="B839" s="47"/>
      <c r="G839" s="144">
        <v>71</v>
      </c>
    </row>
    <row r="840" spans="2:9" ht="10.5" customHeight="1" x14ac:dyDescent="0.2">
      <c r="C840" s="50"/>
      <c r="D840" s="50"/>
      <c r="E840" s="50"/>
      <c r="F840" s="50"/>
      <c r="G840" s="50"/>
      <c r="H840" s="50"/>
      <c r="I840" s="50"/>
    </row>
    <row r="841" spans="2:9" ht="11.45" customHeight="1" x14ac:dyDescent="0.2">
      <c r="B841" s="59" t="s">
        <v>1774</v>
      </c>
    </row>
    <row r="842" spans="2:9" ht="11.45" customHeight="1" x14ac:dyDescent="0.2">
      <c r="B842" s="1763" t="s">
        <v>836</v>
      </c>
      <c r="C842" s="1971" t="s">
        <v>139</v>
      </c>
      <c r="D842" s="1822"/>
      <c r="E842" s="1763" t="s">
        <v>462</v>
      </c>
      <c r="F842" s="1787" t="s">
        <v>140</v>
      </c>
      <c r="G842" s="1789"/>
      <c r="H842" s="44"/>
    </row>
    <row r="843" spans="2:9" ht="11.45" customHeight="1" x14ac:dyDescent="0.2">
      <c r="B843" s="1781"/>
      <c r="C843" s="1787" t="s">
        <v>966</v>
      </c>
      <c r="D843" s="1789"/>
      <c r="E843" s="1781"/>
      <c r="F843" s="1787" t="s">
        <v>967</v>
      </c>
      <c r="G843" s="1789"/>
      <c r="H843" s="44"/>
    </row>
    <row r="844" spans="2:9" ht="11.45" customHeight="1" x14ac:dyDescent="0.2">
      <c r="B844" s="1764"/>
      <c r="C844" s="1787" t="s">
        <v>1098</v>
      </c>
      <c r="D844" s="1789"/>
      <c r="E844" s="1764"/>
      <c r="F844" s="1787" t="s">
        <v>1099</v>
      </c>
      <c r="G844" s="1789"/>
      <c r="H844" s="44"/>
    </row>
    <row r="845" spans="2:9" ht="10.5" customHeight="1" x14ac:dyDescent="0.2">
      <c r="B845" s="416" t="s">
        <v>677</v>
      </c>
      <c r="C845" s="1988">
        <v>37.9</v>
      </c>
      <c r="D845" s="1989"/>
      <c r="E845" s="451" t="s">
        <v>677</v>
      </c>
      <c r="F845" s="1984">
        <v>75</v>
      </c>
      <c r="G845" s="1985"/>
      <c r="H845" s="58"/>
    </row>
    <row r="846" spans="2:9" ht="10.5" customHeight="1" x14ac:dyDescent="0.2">
      <c r="B846" s="416" t="s">
        <v>678</v>
      </c>
      <c r="C846" s="1988">
        <v>38.299999999999997</v>
      </c>
      <c r="D846" s="1989"/>
      <c r="E846" s="451" t="s">
        <v>678</v>
      </c>
      <c r="F846" s="1984">
        <v>117</v>
      </c>
      <c r="G846" s="1985"/>
      <c r="H846" s="58"/>
    </row>
    <row r="847" spans="2:9" ht="10.5" customHeight="1" x14ac:dyDescent="0.2">
      <c r="B847" s="416" t="s">
        <v>679</v>
      </c>
      <c r="C847" s="1988">
        <v>45.1</v>
      </c>
      <c r="D847" s="1989"/>
      <c r="E847" s="451" t="s">
        <v>679</v>
      </c>
      <c r="F847" s="1984">
        <v>116</v>
      </c>
      <c r="G847" s="1985"/>
      <c r="H847" s="58"/>
    </row>
    <row r="848" spans="2:9" ht="10.5" customHeight="1" x14ac:dyDescent="0.2">
      <c r="B848" s="416" t="s">
        <v>680</v>
      </c>
      <c r="C848" s="1988">
        <v>53.1</v>
      </c>
      <c r="D848" s="1989"/>
      <c r="E848" s="451" t="s">
        <v>680</v>
      </c>
      <c r="F848" s="1984">
        <v>127</v>
      </c>
      <c r="G848" s="1985"/>
      <c r="H848" s="58"/>
    </row>
    <row r="849" spans="2:8" ht="10.5" customHeight="1" x14ac:dyDescent="0.2">
      <c r="B849" s="416" t="s">
        <v>681</v>
      </c>
      <c r="C849" s="1988">
        <v>61.8</v>
      </c>
      <c r="D849" s="1989"/>
      <c r="E849" s="451" t="s">
        <v>681</v>
      </c>
      <c r="F849" s="1984">
        <v>161</v>
      </c>
      <c r="G849" s="1985"/>
      <c r="H849" s="58"/>
    </row>
    <row r="850" spans="2:8" ht="10.5" customHeight="1" x14ac:dyDescent="0.2">
      <c r="B850" s="416"/>
      <c r="C850" s="1988"/>
      <c r="D850" s="1989"/>
      <c r="E850" s="451"/>
      <c r="F850" s="1984"/>
      <c r="G850" s="1985"/>
      <c r="H850" s="58"/>
    </row>
    <row r="851" spans="2:8" ht="10.5" customHeight="1" x14ac:dyDescent="0.2">
      <c r="B851" s="416" t="s">
        <v>682</v>
      </c>
      <c r="C851" s="1988">
        <v>62.7</v>
      </c>
      <c r="D851" s="1989"/>
      <c r="E851" s="451" t="s">
        <v>682</v>
      </c>
      <c r="F851" s="1984">
        <v>186</v>
      </c>
      <c r="G851" s="1985"/>
      <c r="H851" s="58"/>
    </row>
    <row r="852" spans="2:8" ht="10.5" customHeight="1" x14ac:dyDescent="0.2">
      <c r="B852" s="416" t="s">
        <v>683</v>
      </c>
      <c r="C852" s="1988">
        <v>67.400000000000006</v>
      </c>
      <c r="D852" s="1989"/>
      <c r="E852" s="451" t="s">
        <v>683</v>
      </c>
      <c r="F852" s="1984">
        <v>218.49</v>
      </c>
      <c r="G852" s="1985"/>
      <c r="H852" s="58"/>
    </row>
    <row r="853" spans="2:8" ht="10.5" customHeight="1" x14ac:dyDescent="0.2">
      <c r="B853" s="416" t="s">
        <v>397</v>
      </c>
      <c r="C853" s="1988">
        <v>78.400000000000006</v>
      </c>
      <c r="D853" s="1989"/>
      <c r="E853" s="451" t="s">
        <v>397</v>
      </c>
      <c r="F853" s="1984">
        <v>221.9</v>
      </c>
      <c r="G853" s="1985"/>
      <c r="H853" s="58"/>
    </row>
    <row r="854" spans="2:8" ht="10.5" customHeight="1" x14ac:dyDescent="0.2">
      <c r="B854" s="416" t="s">
        <v>398</v>
      </c>
      <c r="C854" s="1988">
        <v>81.3</v>
      </c>
      <c r="D854" s="1989"/>
      <c r="E854" s="451" t="s">
        <v>398</v>
      </c>
      <c r="F854" s="1984">
        <v>324.54000000000002</v>
      </c>
      <c r="G854" s="1985"/>
      <c r="H854" s="58"/>
    </row>
    <row r="855" spans="2:8" ht="10.5" customHeight="1" x14ac:dyDescent="0.2">
      <c r="B855" s="416" t="s">
        <v>399</v>
      </c>
      <c r="C855" s="1988">
        <v>88.2</v>
      </c>
      <c r="D855" s="1989"/>
      <c r="E855" s="451" t="s">
        <v>399</v>
      </c>
      <c r="F855" s="1984">
        <v>365.49</v>
      </c>
      <c r="G855" s="1985"/>
      <c r="H855" s="58"/>
    </row>
    <row r="856" spans="2:8" ht="10.5" customHeight="1" x14ac:dyDescent="0.2">
      <c r="B856" s="416"/>
      <c r="C856" s="1988"/>
      <c r="D856" s="1989"/>
      <c r="E856" s="451"/>
      <c r="F856" s="1984"/>
      <c r="G856" s="1985"/>
      <c r="H856" s="58"/>
    </row>
    <row r="857" spans="2:8" ht="10.5" customHeight="1" x14ac:dyDescent="0.2">
      <c r="B857" s="416" t="s">
        <v>280</v>
      </c>
      <c r="C857" s="1988">
        <v>92.1</v>
      </c>
      <c r="D857" s="1989"/>
      <c r="E857" s="451" t="s">
        <v>280</v>
      </c>
      <c r="F857" s="1984">
        <v>326.37</v>
      </c>
      <c r="G857" s="1985"/>
      <c r="H857" s="58"/>
    </row>
    <row r="858" spans="2:8" ht="10.5" customHeight="1" x14ac:dyDescent="0.2">
      <c r="B858" s="416" t="s">
        <v>281</v>
      </c>
      <c r="C858" s="1988">
        <v>103.5</v>
      </c>
      <c r="D858" s="1989"/>
      <c r="E858" s="451" t="s">
        <v>281</v>
      </c>
      <c r="F858" s="1984">
        <v>375.09</v>
      </c>
      <c r="G858" s="1985"/>
      <c r="H858" s="58"/>
    </row>
    <row r="859" spans="2:8" ht="10.5" customHeight="1" x14ac:dyDescent="0.2">
      <c r="B859" s="416" t="s">
        <v>282</v>
      </c>
      <c r="C859" s="1988">
        <v>130</v>
      </c>
      <c r="D859" s="1989"/>
      <c r="E859" s="451" t="s">
        <v>282</v>
      </c>
      <c r="F859" s="1984">
        <v>382.35</v>
      </c>
      <c r="G859" s="1985"/>
      <c r="H859" s="58"/>
    </row>
    <row r="860" spans="2:8" ht="10.5" customHeight="1" x14ac:dyDescent="0.2">
      <c r="B860" s="416" t="s">
        <v>283</v>
      </c>
      <c r="C860" s="1988">
        <v>117.6</v>
      </c>
      <c r="D860" s="1989"/>
      <c r="E860" s="451" t="s">
        <v>283</v>
      </c>
      <c r="F860" s="1984">
        <v>356.79</v>
      </c>
      <c r="G860" s="1985"/>
      <c r="H860" s="58"/>
    </row>
    <row r="861" spans="2:8" ht="10.5" customHeight="1" x14ac:dyDescent="0.2">
      <c r="B861" s="416" t="s">
        <v>239</v>
      </c>
      <c r="C861" s="1988">
        <v>116.1</v>
      </c>
      <c r="D861" s="1989"/>
      <c r="E861" s="451" t="s">
        <v>239</v>
      </c>
      <c r="F861" s="1984">
        <v>357</v>
      </c>
      <c r="G861" s="1985"/>
      <c r="H861" s="58"/>
    </row>
    <row r="862" spans="2:8" ht="10.5" customHeight="1" x14ac:dyDescent="0.2">
      <c r="B862" s="416"/>
      <c r="C862" s="1988"/>
      <c r="D862" s="1989"/>
      <c r="E862" s="451"/>
      <c r="F862" s="1984"/>
      <c r="G862" s="1985"/>
      <c r="H862" s="58"/>
    </row>
    <row r="863" spans="2:8" ht="10.5" customHeight="1" x14ac:dyDescent="0.2">
      <c r="B863" s="416" t="s">
        <v>284</v>
      </c>
      <c r="C863" s="1988">
        <v>132.9</v>
      </c>
      <c r="D863" s="1989"/>
      <c r="E863" s="562" t="s">
        <v>284</v>
      </c>
      <c r="F863" s="1984">
        <v>398.25</v>
      </c>
      <c r="G863" s="1985"/>
      <c r="H863" s="58"/>
    </row>
    <row r="864" spans="2:8" ht="10.5" customHeight="1" x14ac:dyDescent="0.2">
      <c r="B864" s="370" t="s">
        <v>285</v>
      </c>
      <c r="C864" s="1988">
        <v>149.80000000000001</v>
      </c>
      <c r="D864" s="1989"/>
      <c r="E864" s="539" t="s">
        <v>285</v>
      </c>
      <c r="F864" s="1984">
        <v>439.33</v>
      </c>
      <c r="G864" s="1985"/>
      <c r="H864" s="58"/>
    </row>
    <row r="865" spans="2:8" ht="10.5" customHeight="1" x14ac:dyDescent="0.2">
      <c r="B865" s="370" t="s">
        <v>238</v>
      </c>
      <c r="C865" s="1988">
        <v>183.5</v>
      </c>
      <c r="D865" s="1989"/>
      <c r="E865" s="370" t="s">
        <v>238</v>
      </c>
      <c r="F865" s="1984">
        <v>529.66999999999996</v>
      </c>
      <c r="G865" s="1985"/>
      <c r="H865" s="58"/>
    </row>
    <row r="866" spans="2:8" ht="10.5" customHeight="1" x14ac:dyDescent="0.2">
      <c r="B866" s="370" t="s">
        <v>638</v>
      </c>
      <c r="C866" s="1988">
        <v>199.6</v>
      </c>
      <c r="D866" s="1989"/>
      <c r="E866" s="370" t="s">
        <v>638</v>
      </c>
      <c r="F866" s="1984">
        <v>562.58000000000004</v>
      </c>
      <c r="G866" s="1985"/>
      <c r="H866" s="58"/>
    </row>
    <row r="867" spans="2:8" ht="10.5" customHeight="1" x14ac:dyDescent="0.2">
      <c r="B867" s="370" t="s">
        <v>666</v>
      </c>
      <c r="C867" s="1988">
        <v>194.9</v>
      </c>
      <c r="D867" s="1989"/>
      <c r="E867" s="370" t="s">
        <v>666</v>
      </c>
      <c r="F867" s="1984">
        <v>572.95000000000005</v>
      </c>
      <c r="G867" s="1985"/>
      <c r="H867" s="58"/>
    </row>
    <row r="868" spans="2:8" ht="10.5" customHeight="1" x14ac:dyDescent="0.2">
      <c r="B868" s="370"/>
      <c r="C868" s="1988"/>
      <c r="D868" s="1989"/>
      <c r="E868" s="370"/>
      <c r="F868" s="1984"/>
      <c r="G868" s="1985"/>
      <c r="H868" s="58"/>
    </row>
    <row r="869" spans="2:8" ht="10.5" customHeight="1" x14ac:dyDescent="0.2">
      <c r="B869" s="370" t="s">
        <v>444</v>
      </c>
      <c r="C869" s="1988">
        <v>182</v>
      </c>
      <c r="D869" s="1989"/>
      <c r="E869" s="370" t="s">
        <v>444</v>
      </c>
      <c r="F869" s="1984">
        <v>599.9</v>
      </c>
      <c r="G869" s="1985"/>
      <c r="H869" s="58"/>
    </row>
    <row r="870" spans="2:8" ht="10.5" customHeight="1" x14ac:dyDescent="0.2">
      <c r="B870" s="370" t="s">
        <v>332</v>
      </c>
      <c r="C870" s="1988">
        <v>193.9</v>
      </c>
      <c r="D870" s="1989"/>
      <c r="E870" s="370" t="s">
        <v>332</v>
      </c>
      <c r="F870" s="1984">
        <v>669.53</v>
      </c>
      <c r="G870" s="1985"/>
      <c r="H870" s="58"/>
    </row>
    <row r="871" spans="2:8" ht="10.5" customHeight="1" x14ac:dyDescent="0.2">
      <c r="B871" s="370" t="s">
        <v>716</v>
      </c>
      <c r="C871" s="1988">
        <v>273.5</v>
      </c>
      <c r="D871" s="1989"/>
      <c r="E871" s="370" t="s">
        <v>716</v>
      </c>
      <c r="F871" s="1984">
        <v>749.9</v>
      </c>
      <c r="G871" s="1985"/>
      <c r="H871" s="58"/>
    </row>
    <row r="872" spans="2:8" ht="10.5" customHeight="1" x14ac:dyDescent="0.2">
      <c r="B872" s="280">
        <v>39692</v>
      </c>
      <c r="C872" s="1988">
        <v>303.10000000000002</v>
      </c>
      <c r="D872" s="1989"/>
      <c r="E872" s="280">
        <v>39692</v>
      </c>
      <c r="F872" s="1984">
        <v>883.23</v>
      </c>
      <c r="G872" s="1985"/>
      <c r="H872" s="58"/>
    </row>
    <row r="873" spans="2:8" ht="10.5" customHeight="1" x14ac:dyDescent="0.2">
      <c r="B873" s="280">
        <v>40087</v>
      </c>
      <c r="C873" s="1988">
        <v>305.2</v>
      </c>
      <c r="D873" s="1989"/>
      <c r="E873" s="280">
        <v>40087</v>
      </c>
      <c r="F873" s="1984">
        <v>935.8</v>
      </c>
      <c r="G873" s="1985"/>
      <c r="H873" s="58"/>
    </row>
    <row r="874" spans="2:8" ht="10.5" customHeight="1" x14ac:dyDescent="0.2">
      <c r="B874" s="280"/>
      <c r="C874" s="1988"/>
      <c r="D874" s="1989"/>
      <c r="E874" s="280"/>
      <c r="F874" s="1984"/>
      <c r="G874" s="1985"/>
      <c r="H874" s="58"/>
    </row>
    <row r="875" spans="2:8" ht="10.5" customHeight="1" x14ac:dyDescent="0.2">
      <c r="B875" s="455" t="s">
        <v>290</v>
      </c>
      <c r="C875" s="1988">
        <v>294</v>
      </c>
      <c r="D875" s="1989"/>
      <c r="E875" s="455" t="s">
        <v>290</v>
      </c>
      <c r="F875" s="1984">
        <v>896.97</v>
      </c>
      <c r="G875" s="1985"/>
      <c r="H875" s="58"/>
    </row>
    <row r="876" spans="2:8" ht="10.5" customHeight="1" x14ac:dyDescent="0.2">
      <c r="B876" s="455" t="s">
        <v>293</v>
      </c>
      <c r="C876" s="1988">
        <v>299.2</v>
      </c>
      <c r="D876" s="1989"/>
      <c r="E876" s="455" t="s">
        <v>293</v>
      </c>
      <c r="F876" s="1984">
        <v>924.1</v>
      </c>
      <c r="G876" s="1985"/>
      <c r="H876" s="58"/>
    </row>
    <row r="877" spans="2:8" ht="10.5" customHeight="1" x14ac:dyDescent="0.2">
      <c r="B877" s="455" t="s">
        <v>1153</v>
      </c>
      <c r="C877" s="1988">
        <v>348.5</v>
      </c>
      <c r="D877" s="1989"/>
      <c r="E877" s="455" t="s">
        <v>1153</v>
      </c>
      <c r="F877" s="1984">
        <v>994.6</v>
      </c>
      <c r="G877" s="1985"/>
      <c r="H877" s="58"/>
    </row>
    <row r="878" spans="2:8" ht="10.5" customHeight="1" x14ac:dyDescent="0.2">
      <c r="B878" s="455" t="s">
        <v>1189</v>
      </c>
      <c r="C878" s="1988">
        <v>382</v>
      </c>
      <c r="D878" s="1992"/>
      <c r="E878" s="455" t="s">
        <v>1189</v>
      </c>
      <c r="F878" s="1984">
        <v>1072.0999999999999</v>
      </c>
      <c r="G878" s="1945"/>
      <c r="H878" s="58"/>
    </row>
    <row r="879" spans="2:8" ht="10.5" customHeight="1" x14ac:dyDescent="0.2">
      <c r="B879" s="455" t="s">
        <v>1190</v>
      </c>
      <c r="C879" s="1988">
        <v>424.9</v>
      </c>
      <c r="D879" s="1992"/>
      <c r="E879" s="455" t="s">
        <v>1190</v>
      </c>
      <c r="F879" s="1984">
        <v>1135.8</v>
      </c>
      <c r="G879" s="1945"/>
      <c r="H879" s="58"/>
    </row>
    <row r="880" spans="2:8" ht="10.5" customHeight="1" x14ac:dyDescent="0.2">
      <c r="B880" s="455"/>
      <c r="C880" s="1988"/>
      <c r="D880" s="1989"/>
      <c r="E880" s="455"/>
      <c r="F880" s="1984"/>
      <c r="G880" s="1985"/>
      <c r="H880" s="58"/>
    </row>
    <row r="881" spans="2:11" ht="10.5" customHeight="1" x14ac:dyDescent="0.2">
      <c r="B881" s="455" t="s">
        <v>1230</v>
      </c>
      <c r="C881" s="1988">
        <v>403.6</v>
      </c>
      <c r="D881" s="1992"/>
      <c r="E881" s="455" t="s">
        <v>1230</v>
      </c>
      <c r="F881" s="1984">
        <v>1197.9000000000001</v>
      </c>
      <c r="G881" s="1945"/>
      <c r="H881" s="58"/>
    </row>
    <row r="882" spans="2:11" ht="10.5" customHeight="1" x14ac:dyDescent="0.2">
      <c r="B882" s="455" t="s">
        <v>1250</v>
      </c>
      <c r="C882" s="1988" t="s">
        <v>1548</v>
      </c>
      <c r="D882" s="1989"/>
      <c r="E882" s="455" t="s">
        <v>1250</v>
      </c>
      <c r="F882" s="1984" t="s">
        <v>1549</v>
      </c>
      <c r="G882" s="1985"/>
      <c r="H882" s="58"/>
    </row>
    <row r="883" spans="2:11" ht="10.5" customHeight="1" x14ac:dyDescent="0.2">
      <c r="B883" s="455" t="s">
        <v>1305</v>
      </c>
      <c r="C883" s="2013">
        <v>485.2</v>
      </c>
      <c r="D883" s="2014"/>
      <c r="E883" s="455" t="s">
        <v>1305</v>
      </c>
      <c r="F883" s="1984">
        <v>1551.9</v>
      </c>
      <c r="G883" s="1985"/>
      <c r="H883" s="58"/>
    </row>
    <row r="884" spans="2:11" ht="10.5" customHeight="1" x14ac:dyDescent="0.2">
      <c r="B884" s="456" t="s">
        <v>1332</v>
      </c>
      <c r="C884" s="1986">
        <v>430.3</v>
      </c>
      <c r="D884" s="1987"/>
      <c r="E884" s="456" t="s">
        <v>1332</v>
      </c>
      <c r="F884" s="1990">
        <v>1299.0999999999999</v>
      </c>
      <c r="G884" s="1991"/>
      <c r="H884" s="58"/>
    </row>
    <row r="885" spans="2:11" ht="6" customHeight="1" x14ac:dyDescent="0.2">
      <c r="B885" s="1093"/>
      <c r="C885" s="1190"/>
      <c r="D885" s="1190"/>
      <c r="E885" s="1093"/>
      <c r="F885" s="1191"/>
      <c r="G885" s="1191"/>
      <c r="H885" s="58"/>
    </row>
    <row r="886" spans="2:11" ht="10.5" customHeight="1" x14ac:dyDescent="0.2">
      <c r="B886" s="1097" t="s">
        <v>1110</v>
      </c>
    </row>
    <row r="887" spans="2:11" ht="10.5" customHeight="1" x14ac:dyDescent="0.2">
      <c r="B887" s="1097" t="s">
        <v>1111</v>
      </c>
    </row>
    <row r="888" spans="2:11" ht="10.5" customHeight="1" x14ac:dyDescent="0.2">
      <c r="B888" s="1097" t="s">
        <v>1112</v>
      </c>
    </row>
    <row r="889" spans="2:11" ht="10.5" customHeight="1" x14ac:dyDescent="0.2">
      <c r="B889" s="47"/>
      <c r="C889" s="51"/>
      <c r="F889" s="51"/>
    </row>
    <row r="890" spans="2:11" ht="10.5" customHeight="1" x14ac:dyDescent="0.2">
      <c r="B890" s="47"/>
    </row>
    <row r="891" spans="2:11" ht="10.5" customHeight="1" x14ac:dyDescent="0.2">
      <c r="B891" s="47"/>
    </row>
    <row r="892" spans="2:11" ht="10.5" customHeight="1" x14ac:dyDescent="0.2">
      <c r="B892" s="47"/>
    </row>
    <row r="893" spans="2:11" ht="10.5" customHeight="1" x14ac:dyDescent="0.2">
      <c r="B893" s="47"/>
      <c r="C893" s="51"/>
      <c r="F893" s="51"/>
      <c r="G893" s="144">
        <v>72</v>
      </c>
    </row>
    <row r="894" spans="2:11" ht="10.5" customHeight="1" x14ac:dyDescent="0.2"/>
    <row r="895" spans="2:11" ht="11.45" customHeight="1" x14ac:dyDescent="0.2">
      <c r="B895" s="59" t="s">
        <v>1775</v>
      </c>
    </row>
    <row r="896" spans="2:11" ht="23.25" customHeight="1" x14ac:dyDescent="0.2">
      <c r="B896" s="1769" t="s">
        <v>963</v>
      </c>
      <c r="C896" s="1787" t="s">
        <v>248</v>
      </c>
      <c r="D896" s="1789"/>
      <c r="E896" s="1787" t="s">
        <v>249</v>
      </c>
      <c r="F896" s="1789"/>
      <c r="G896" s="1787" t="s">
        <v>146</v>
      </c>
      <c r="H896" s="1983"/>
      <c r="I896" s="1871" t="s">
        <v>139</v>
      </c>
      <c r="J896" s="1977"/>
      <c r="K896" s="75"/>
    </row>
    <row r="897" spans="2:10" ht="11.45" customHeight="1" x14ac:dyDescent="0.2">
      <c r="B897" s="1770"/>
      <c r="C897" s="260" t="s">
        <v>105</v>
      </c>
      <c r="D897" s="1088" t="s">
        <v>519</v>
      </c>
      <c r="E897" s="260" t="s">
        <v>105</v>
      </c>
      <c r="F897" s="1088" t="s">
        <v>519</v>
      </c>
      <c r="G897" s="260" t="s">
        <v>964</v>
      </c>
      <c r="H897" s="1090" t="s">
        <v>519</v>
      </c>
      <c r="I897" s="260" t="s">
        <v>105</v>
      </c>
      <c r="J897" s="1088" t="s">
        <v>519</v>
      </c>
    </row>
    <row r="898" spans="2:10" ht="11.45" customHeight="1" x14ac:dyDescent="0.2">
      <c r="B898" s="1771"/>
      <c r="C898" s="260" t="s">
        <v>236</v>
      </c>
      <c r="D898" s="260" t="s">
        <v>1318</v>
      </c>
      <c r="E898" s="260" t="s">
        <v>236</v>
      </c>
      <c r="F898" s="260" t="s">
        <v>1318</v>
      </c>
      <c r="G898" s="260" t="s">
        <v>236</v>
      </c>
      <c r="H898" s="260" t="s">
        <v>1318</v>
      </c>
      <c r="I898" s="260" t="s">
        <v>236</v>
      </c>
      <c r="J898" s="260" t="s">
        <v>1318</v>
      </c>
    </row>
    <row r="899" spans="2:10" ht="10.5" customHeight="1" x14ac:dyDescent="0.2">
      <c r="B899" s="278" t="s">
        <v>677</v>
      </c>
      <c r="C899" s="526">
        <v>14</v>
      </c>
      <c r="D899" s="659">
        <v>0.4</v>
      </c>
      <c r="E899" s="526">
        <v>37</v>
      </c>
      <c r="F899" s="659">
        <v>1.1000000000000001</v>
      </c>
      <c r="G899" s="526">
        <v>412</v>
      </c>
      <c r="H899" s="659">
        <v>12.4</v>
      </c>
      <c r="I899" s="464">
        <v>1025</v>
      </c>
      <c r="J899" s="664">
        <v>31.6</v>
      </c>
    </row>
    <row r="900" spans="2:10" ht="10.5" customHeight="1" x14ac:dyDescent="0.2">
      <c r="B900" s="278" t="s">
        <v>678</v>
      </c>
      <c r="C900" s="526">
        <v>16</v>
      </c>
      <c r="D900" s="659">
        <v>0.5</v>
      </c>
      <c r="E900" s="526">
        <v>32</v>
      </c>
      <c r="F900" s="659">
        <v>0.9</v>
      </c>
      <c r="G900" s="526">
        <v>376</v>
      </c>
      <c r="H900" s="659">
        <v>11.1</v>
      </c>
      <c r="I900" s="464">
        <v>1003</v>
      </c>
      <c r="J900" s="664">
        <v>30.3</v>
      </c>
    </row>
    <row r="901" spans="2:10" ht="10.5" customHeight="1" x14ac:dyDescent="0.2">
      <c r="B901" s="278" t="s">
        <v>679</v>
      </c>
      <c r="C901" s="526">
        <v>16</v>
      </c>
      <c r="D901" s="659">
        <v>0.5</v>
      </c>
      <c r="E901" s="526">
        <v>38</v>
      </c>
      <c r="F901" s="659">
        <v>1.1000000000000001</v>
      </c>
      <c r="G901" s="526">
        <v>398</v>
      </c>
      <c r="H901" s="659">
        <v>11.4</v>
      </c>
      <c r="I901" s="464">
        <v>1177</v>
      </c>
      <c r="J901" s="664">
        <v>34.700000000000003</v>
      </c>
    </row>
    <row r="902" spans="2:10" ht="10.5" customHeight="1" x14ac:dyDescent="0.2">
      <c r="B902" s="278" t="s">
        <v>680</v>
      </c>
      <c r="C902" s="526">
        <v>18</v>
      </c>
      <c r="D902" s="659">
        <v>0.5</v>
      </c>
      <c r="E902" s="526">
        <v>42</v>
      </c>
      <c r="F902" s="659">
        <v>1.2</v>
      </c>
      <c r="G902" s="526">
        <v>362</v>
      </c>
      <c r="H902" s="659">
        <v>10.199999999999999</v>
      </c>
      <c r="I902" s="464">
        <v>1152</v>
      </c>
      <c r="J902" s="664">
        <v>33.299999999999997</v>
      </c>
    </row>
    <row r="903" spans="2:10" ht="10.5" customHeight="1" x14ac:dyDescent="0.2">
      <c r="B903" s="278" t="s">
        <v>681</v>
      </c>
      <c r="C903" s="526">
        <v>16</v>
      </c>
      <c r="D903" s="659">
        <v>0.5</v>
      </c>
      <c r="E903" s="526">
        <v>42</v>
      </c>
      <c r="F903" s="659">
        <v>1.2</v>
      </c>
      <c r="G903" s="526">
        <v>380</v>
      </c>
      <c r="H903" s="659">
        <v>10.5</v>
      </c>
      <c r="I903" s="464">
        <v>1167</v>
      </c>
      <c r="J903" s="664">
        <v>33</v>
      </c>
    </row>
    <row r="904" spans="2:10" ht="10.5" customHeight="1" x14ac:dyDescent="0.2">
      <c r="B904" s="278"/>
      <c r="C904" s="526"/>
      <c r="D904" s="659"/>
      <c r="E904" s="526"/>
      <c r="F904" s="659"/>
      <c r="G904" s="526"/>
      <c r="H904" s="659"/>
      <c r="I904" s="464"/>
      <c r="J904" s="664"/>
    </row>
    <row r="905" spans="2:10" ht="10.5" customHeight="1" x14ac:dyDescent="0.2">
      <c r="B905" s="278" t="s">
        <v>682</v>
      </c>
      <c r="C905" s="526">
        <v>18</v>
      </c>
      <c r="D905" s="659">
        <v>0.5</v>
      </c>
      <c r="E905" s="526">
        <v>43</v>
      </c>
      <c r="F905" s="659">
        <v>1.2</v>
      </c>
      <c r="G905" s="526">
        <v>469</v>
      </c>
      <c r="H905" s="659">
        <v>12.7</v>
      </c>
      <c r="I905" s="464">
        <v>1153</v>
      </c>
      <c r="J905" s="664">
        <v>31.9</v>
      </c>
    </row>
    <row r="906" spans="2:10" ht="10.5" customHeight="1" x14ac:dyDescent="0.2">
      <c r="B906" s="278" t="s">
        <v>683</v>
      </c>
      <c r="C906" s="526">
        <v>14</v>
      </c>
      <c r="D906" s="659">
        <v>0.4</v>
      </c>
      <c r="E906" s="526">
        <v>43</v>
      </c>
      <c r="F906" s="659">
        <v>1.1000000000000001</v>
      </c>
      <c r="G906" s="526">
        <v>465</v>
      </c>
      <c r="H906" s="659">
        <v>12.4</v>
      </c>
      <c r="I906" s="464">
        <v>1174</v>
      </c>
      <c r="J906" s="664">
        <v>31.8</v>
      </c>
    </row>
    <row r="907" spans="2:10" ht="10.5" customHeight="1" x14ac:dyDescent="0.2">
      <c r="B907" s="278" t="s">
        <v>397</v>
      </c>
      <c r="C907" s="526">
        <v>15</v>
      </c>
      <c r="D907" s="659">
        <v>0.4</v>
      </c>
      <c r="E907" s="526">
        <v>31</v>
      </c>
      <c r="F907" s="659">
        <v>0.8</v>
      </c>
      <c r="G907" s="526">
        <v>298</v>
      </c>
      <c r="H907" s="659">
        <v>7.8</v>
      </c>
      <c r="I907" s="464">
        <v>1092</v>
      </c>
      <c r="J907" s="664">
        <v>28.9</v>
      </c>
    </row>
    <row r="908" spans="2:10" ht="10.5" customHeight="1" x14ac:dyDescent="0.2">
      <c r="B908" s="278" t="s">
        <v>398</v>
      </c>
      <c r="C908" s="526">
        <v>15</v>
      </c>
      <c r="D908" s="659">
        <v>0.4</v>
      </c>
      <c r="E908" s="526">
        <v>34</v>
      </c>
      <c r="F908" s="659">
        <v>0.9</v>
      </c>
      <c r="G908" s="526">
        <v>397</v>
      </c>
      <c r="H908" s="659">
        <v>10.3</v>
      </c>
      <c r="I908" s="464">
        <v>1088</v>
      </c>
      <c r="J908" s="664">
        <v>28.2</v>
      </c>
    </row>
    <row r="909" spans="2:10" ht="10.5" customHeight="1" x14ac:dyDescent="0.2">
      <c r="B909" s="278" t="s">
        <v>399</v>
      </c>
      <c r="C909" s="526">
        <v>14</v>
      </c>
      <c r="D909" s="659">
        <v>0.4</v>
      </c>
      <c r="E909" s="526">
        <v>41</v>
      </c>
      <c r="F909" s="659">
        <v>1</v>
      </c>
      <c r="G909" s="526">
        <v>437</v>
      </c>
      <c r="H909" s="659">
        <v>11.2</v>
      </c>
      <c r="I909" s="464">
        <v>1397</v>
      </c>
      <c r="J909" s="664">
        <v>35.4</v>
      </c>
    </row>
    <row r="910" spans="2:10" ht="10.5" customHeight="1" x14ac:dyDescent="0.2">
      <c r="B910" s="278"/>
      <c r="C910" s="526"/>
      <c r="D910" s="659"/>
      <c r="E910" s="526"/>
      <c r="F910" s="659"/>
      <c r="G910" s="526"/>
      <c r="H910" s="659"/>
      <c r="I910" s="464"/>
      <c r="J910" s="664"/>
    </row>
    <row r="911" spans="2:10" ht="10.5" customHeight="1" x14ac:dyDescent="0.2">
      <c r="B911" s="278" t="s">
        <v>280</v>
      </c>
      <c r="C911" s="526">
        <v>15</v>
      </c>
      <c r="D911" s="659">
        <v>0.4</v>
      </c>
      <c r="E911" s="526">
        <v>45</v>
      </c>
      <c r="F911" s="659">
        <v>1.1000000000000001</v>
      </c>
      <c r="G911" s="526">
        <v>305</v>
      </c>
      <c r="H911" s="659">
        <v>7.7</v>
      </c>
      <c r="I911" s="464">
        <v>1487</v>
      </c>
      <c r="J911" s="664">
        <v>36.6</v>
      </c>
    </row>
    <row r="912" spans="2:10" ht="10.5" customHeight="1" x14ac:dyDescent="0.2">
      <c r="B912" s="278" t="s">
        <v>281</v>
      </c>
      <c r="C912" s="526">
        <v>12</v>
      </c>
      <c r="D912" s="659">
        <v>0.3</v>
      </c>
      <c r="E912" s="526">
        <v>39</v>
      </c>
      <c r="F912" s="659">
        <v>1</v>
      </c>
      <c r="G912" s="526">
        <v>295</v>
      </c>
      <c r="H912" s="659">
        <v>7.3</v>
      </c>
      <c r="I912" s="464">
        <v>1571</v>
      </c>
      <c r="J912" s="664">
        <v>38.1</v>
      </c>
    </row>
    <row r="913" spans="2:10" ht="10.5" customHeight="1" x14ac:dyDescent="0.2">
      <c r="B913" s="278" t="s">
        <v>282</v>
      </c>
      <c r="C913" s="526">
        <v>15</v>
      </c>
      <c r="D913" s="659">
        <v>0.4</v>
      </c>
      <c r="E913" s="526">
        <v>45</v>
      </c>
      <c r="F913" s="659">
        <v>1.1000000000000001</v>
      </c>
      <c r="G913" s="526">
        <v>311</v>
      </c>
      <c r="H913" s="659">
        <v>7.6</v>
      </c>
      <c r="I913" s="464">
        <v>1608</v>
      </c>
      <c r="J913" s="664">
        <v>38.200000000000003</v>
      </c>
    </row>
    <row r="914" spans="2:10" ht="10.5" customHeight="1" x14ac:dyDescent="0.2">
      <c r="B914" s="278" t="s">
        <v>283</v>
      </c>
      <c r="C914" s="526">
        <v>13</v>
      </c>
      <c r="D914" s="659">
        <v>0.3</v>
      </c>
      <c r="E914" s="526">
        <v>37</v>
      </c>
      <c r="F914" s="659">
        <v>0.9</v>
      </c>
      <c r="G914" s="526">
        <v>349</v>
      </c>
      <c r="H914" s="659">
        <v>8.3000000000000007</v>
      </c>
      <c r="I914" s="464">
        <v>1606</v>
      </c>
      <c r="J914" s="664">
        <v>37.299999999999997</v>
      </c>
    </row>
    <row r="915" spans="2:10" ht="10.5" customHeight="1" x14ac:dyDescent="0.2">
      <c r="B915" s="278" t="s">
        <v>239</v>
      </c>
      <c r="C915" s="526">
        <v>10</v>
      </c>
      <c r="D915" s="659">
        <v>0.2</v>
      </c>
      <c r="E915" s="526">
        <v>39</v>
      </c>
      <c r="F915" s="659">
        <v>0.9</v>
      </c>
      <c r="G915" s="526">
        <v>273</v>
      </c>
      <c r="H915" s="659">
        <v>6.4</v>
      </c>
      <c r="I915" s="464">
        <v>1284</v>
      </c>
      <c r="J915" s="664">
        <v>29.4</v>
      </c>
    </row>
    <row r="916" spans="2:10" ht="10.5" customHeight="1" x14ac:dyDescent="0.2">
      <c r="B916" s="278"/>
      <c r="C916" s="526"/>
      <c r="D916" s="659"/>
      <c r="E916" s="526"/>
      <c r="F916" s="659"/>
      <c r="G916" s="526"/>
      <c r="H916" s="659"/>
      <c r="I916" s="464"/>
      <c r="J916" s="664"/>
    </row>
    <row r="917" spans="2:10" ht="10.5" customHeight="1" x14ac:dyDescent="0.2">
      <c r="B917" s="278" t="s">
        <v>284</v>
      </c>
      <c r="C917" s="526">
        <v>12</v>
      </c>
      <c r="D917" s="659">
        <v>0.3</v>
      </c>
      <c r="E917" s="526">
        <v>37</v>
      </c>
      <c r="F917" s="659">
        <v>0.8</v>
      </c>
      <c r="G917" s="526">
        <v>328</v>
      </c>
      <c r="H917" s="659">
        <v>7.5</v>
      </c>
      <c r="I917" s="464">
        <v>1575</v>
      </c>
      <c r="J917" s="664">
        <v>35.4</v>
      </c>
    </row>
    <row r="918" spans="2:10" ht="10.5" customHeight="1" x14ac:dyDescent="0.2">
      <c r="B918" s="278" t="s">
        <v>285</v>
      </c>
      <c r="C918" s="519">
        <v>12</v>
      </c>
      <c r="D918" s="657">
        <v>0.3</v>
      </c>
      <c r="E918" s="519">
        <v>38</v>
      </c>
      <c r="F918" s="657">
        <v>0.8</v>
      </c>
      <c r="G918" s="519">
        <v>323</v>
      </c>
      <c r="H918" s="657">
        <v>7.2</v>
      </c>
      <c r="I918" s="466">
        <v>1611</v>
      </c>
      <c r="J918" s="664">
        <v>35.4</v>
      </c>
    </row>
    <row r="919" spans="2:10" ht="10.5" customHeight="1" x14ac:dyDescent="0.2">
      <c r="B919" s="278" t="s">
        <v>238</v>
      </c>
      <c r="C919" s="519">
        <v>9</v>
      </c>
      <c r="D919" s="657">
        <v>0.2</v>
      </c>
      <c r="E919" s="519">
        <v>36</v>
      </c>
      <c r="F919" s="657">
        <v>0.8</v>
      </c>
      <c r="G919" s="519">
        <v>476</v>
      </c>
      <c r="H919" s="657">
        <v>10.4</v>
      </c>
      <c r="I919" s="466">
        <v>1528</v>
      </c>
      <c r="J919" s="664">
        <v>32.9</v>
      </c>
    </row>
    <row r="920" spans="2:10" ht="10.5" customHeight="1" x14ac:dyDescent="0.2">
      <c r="B920" s="299" t="s">
        <v>638</v>
      </c>
      <c r="C920" s="519">
        <v>15</v>
      </c>
      <c r="D920" s="657">
        <v>0.3</v>
      </c>
      <c r="E920" s="519">
        <v>39</v>
      </c>
      <c r="F920" s="657">
        <v>0.8</v>
      </c>
      <c r="G920" s="519">
        <v>374</v>
      </c>
      <c r="H920" s="657">
        <v>8.1</v>
      </c>
      <c r="I920" s="466">
        <v>1626</v>
      </c>
      <c r="J920" s="664">
        <v>34.9</v>
      </c>
    </row>
    <row r="921" spans="2:10" ht="10.5" customHeight="1" x14ac:dyDescent="0.2">
      <c r="B921" s="299" t="s">
        <v>666</v>
      </c>
      <c r="C921" s="519">
        <v>12</v>
      </c>
      <c r="D921" s="657">
        <v>0.3</v>
      </c>
      <c r="E921" s="519">
        <v>38</v>
      </c>
      <c r="F921" s="657">
        <v>0.8</v>
      </c>
      <c r="G921" s="519">
        <v>340</v>
      </c>
      <c r="H921" s="657">
        <v>7.3</v>
      </c>
      <c r="I921" s="466">
        <v>1835</v>
      </c>
      <c r="J921" s="664">
        <v>39.1</v>
      </c>
    </row>
    <row r="922" spans="2:10" ht="10.5" customHeight="1" x14ac:dyDescent="0.2">
      <c r="B922" s="299"/>
      <c r="C922" s="519"/>
      <c r="D922" s="657"/>
      <c r="E922" s="519"/>
      <c r="F922" s="657"/>
      <c r="G922" s="519"/>
      <c r="H922" s="657"/>
      <c r="I922" s="466"/>
      <c r="J922" s="664"/>
    </row>
    <row r="923" spans="2:10" ht="10.5" customHeight="1" x14ac:dyDescent="0.2">
      <c r="B923" s="299" t="s">
        <v>444</v>
      </c>
      <c r="C923" s="526" t="s">
        <v>400</v>
      </c>
      <c r="D923" s="659" t="s">
        <v>400</v>
      </c>
      <c r="E923" s="526" t="s">
        <v>400</v>
      </c>
      <c r="F923" s="659" t="s">
        <v>400</v>
      </c>
      <c r="G923" s="526" t="s">
        <v>400</v>
      </c>
      <c r="H923" s="659" t="s">
        <v>400</v>
      </c>
      <c r="I923" s="464">
        <v>1697</v>
      </c>
      <c r="J923" s="664">
        <v>35.799999999999997</v>
      </c>
    </row>
    <row r="924" spans="2:10" ht="10.5" customHeight="1" x14ac:dyDescent="0.2">
      <c r="B924" s="299" t="s">
        <v>332</v>
      </c>
      <c r="C924" s="526" t="s">
        <v>400</v>
      </c>
      <c r="D924" s="659" t="s">
        <v>400</v>
      </c>
      <c r="E924" s="526" t="s">
        <v>400</v>
      </c>
      <c r="F924" s="659" t="s">
        <v>400</v>
      </c>
      <c r="G924" s="526" t="s">
        <v>400</v>
      </c>
      <c r="H924" s="659" t="s">
        <v>400</v>
      </c>
      <c r="I924" s="464">
        <v>1799</v>
      </c>
      <c r="J924" s="664">
        <v>37.6</v>
      </c>
    </row>
    <row r="925" spans="2:10" ht="10.5" customHeight="1" x14ac:dyDescent="0.2">
      <c r="B925" s="299" t="s">
        <v>716</v>
      </c>
      <c r="C925" s="526" t="s">
        <v>400</v>
      </c>
      <c r="D925" s="659" t="s">
        <v>400</v>
      </c>
      <c r="E925" s="526" t="s">
        <v>400</v>
      </c>
      <c r="F925" s="659" t="s">
        <v>400</v>
      </c>
      <c r="G925" s="526" t="s">
        <v>400</v>
      </c>
      <c r="H925" s="659" t="s">
        <v>400</v>
      </c>
      <c r="I925" s="464">
        <v>1819</v>
      </c>
      <c r="J925" s="664">
        <v>37.4</v>
      </c>
    </row>
    <row r="926" spans="2:10" ht="10.5" customHeight="1" x14ac:dyDescent="0.2">
      <c r="B926" s="299" t="s">
        <v>438</v>
      </c>
      <c r="C926" s="519" t="s">
        <v>400</v>
      </c>
      <c r="D926" s="657" t="s">
        <v>400</v>
      </c>
      <c r="E926" s="519" t="s">
        <v>400</v>
      </c>
      <c r="F926" s="657" t="s">
        <v>400</v>
      </c>
      <c r="G926" s="519" t="s">
        <v>400</v>
      </c>
      <c r="H926" s="657" t="s">
        <v>400</v>
      </c>
      <c r="I926" s="466">
        <v>1788</v>
      </c>
      <c r="J926" s="664">
        <v>36.299999999999997</v>
      </c>
    </row>
    <row r="927" spans="2:10" ht="10.5" customHeight="1" x14ac:dyDescent="0.2">
      <c r="B927" s="299" t="s">
        <v>633</v>
      </c>
      <c r="C927" s="519" t="s">
        <v>400</v>
      </c>
      <c r="D927" s="657" t="s">
        <v>400</v>
      </c>
      <c r="E927" s="519" t="s">
        <v>400</v>
      </c>
      <c r="F927" s="657" t="s">
        <v>400</v>
      </c>
      <c r="G927" s="519" t="s">
        <v>400</v>
      </c>
      <c r="H927" s="657" t="s">
        <v>400</v>
      </c>
      <c r="I927" s="466">
        <v>1868</v>
      </c>
      <c r="J927" s="657">
        <v>37.4</v>
      </c>
    </row>
    <row r="928" spans="2:10" ht="10.5" customHeight="1" x14ac:dyDescent="0.2">
      <c r="B928" s="299"/>
      <c r="C928" s="519"/>
      <c r="D928" s="657"/>
      <c r="E928" s="519"/>
      <c r="F928" s="657"/>
      <c r="G928" s="519"/>
      <c r="H928" s="657"/>
      <c r="I928" s="466"/>
      <c r="J928" s="664"/>
    </row>
    <row r="929" spans="2:10" ht="10.5" customHeight="1" x14ac:dyDescent="0.2">
      <c r="B929" s="455" t="s">
        <v>290</v>
      </c>
      <c r="C929" s="790" t="s">
        <v>400</v>
      </c>
      <c r="D929" s="694" t="s">
        <v>400</v>
      </c>
      <c r="E929" s="790" t="s">
        <v>400</v>
      </c>
      <c r="F929" s="694" t="s">
        <v>400</v>
      </c>
      <c r="G929" s="790" t="s">
        <v>400</v>
      </c>
      <c r="H929" s="694" t="s">
        <v>400</v>
      </c>
      <c r="I929" s="792">
        <v>1852</v>
      </c>
      <c r="J929" s="694">
        <v>35.799999999999997</v>
      </c>
    </row>
    <row r="930" spans="2:10" ht="10.5" customHeight="1" x14ac:dyDescent="0.2">
      <c r="B930" s="455" t="s">
        <v>293</v>
      </c>
      <c r="C930" s="790" t="s">
        <v>400</v>
      </c>
      <c r="D930" s="694" t="s">
        <v>400</v>
      </c>
      <c r="E930" s="790" t="s">
        <v>400</v>
      </c>
      <c r="F930" s="694" t="s">
        <v>400</v>
      </c>
      <c r="G930" s="790" t="s">
        <v>400</v>
      </c>
      <c r="H930" s="694" t="s">
        <v>400</v>
      </c>
      <c r="I930" s="792">
        <v>1916</v>
      </c>
      <c r="J930" s="694">
        <v>36.6</v>
      </c>
    </row>
    <row r="931" spans="2:10" ht="10.5" customHeight="1" x14ac:dyDescent="0.2">
      <c r="B931" s="455" t="s">
        <v>1153</v>
      </c>
      <c r="C931" s="790" t="s">
        <v>400</v>
      </c>
      <c r="D931" s="694" t="s">
        <v>400</v>
      </c>
      <c r="E931" s="790" t="s">
        <v>400</v>
      </c>
      <c r="F931" s="694" t="s">
        <v>400</v>
      </c>
      <c r="G931" s="790" t="s">
        <v>400</v>
      </c>
      <c r="H931" s="694" t="s">
        <v>400</v>
      </c>
      <c r="I931" s="792">
        <v>1931</v>
      </c>
      <c r="J931" s="694">
        <v>36.5</v>
      </c>
    </row>
    <row r="932" spans="2:10" ht="10.5" customHeight="1" x14ac:dyDescent="0.2">
      <c r="B932" s="455" t="s">
        <v>1189</v>
      </c>
      <c r="C932" s="790" t="s">
        <v>400</v>
      </c>
      <c r="D932" s="694" t="s">
        <v>400</v>
      </c>
      <c r="E932" s="790" t="s">
        <v>400</v>
      </c>
      <c r="F932" s="694" t="s">
        <v>400</v>
      </c>
      <c r="G932" s="790" t="s">
        <v>400</v>
      </c>
      <c r="H932" s="694" t="s">
        <v>400</v>
      </c>
      <c r="I932" s="792">
        <v>1976</v>
      </c>
      <c r="J932" s="694">
        <v>36.6</v>
      </c>
    </row>
    <row r="933" spans="2:10" ht="10.5" customHeight="1" x14ac:dyDescent="0.2">
      <c r="B933" s="455" t="s">
        <v>1190</v>
      </c>
      <c r="C933" s="790" t="s">
        <v>400</v>
      </c>
      <c r="D933" s="694" t="s">
        <v>400</v>
      </c>
      <c r="E933" s="790" t="s">
        <v>400</v>
      </c>
      <c r="F933" s="694" t="s">
        <v>400</v>
      </c>
      <c r="G933" s="790" t="s">
        <v>400</v>
      </c>
      <c r="H933" s="694" t="s">
        <v>400</v>
      </c>
      <c r="I933" s="792">
        <v>2121</v>
      </c>
      <c r="J933" s="694">
        <v>38.6</v>
      </c>
    </row>
    <row r="934" spans="2:10" ht="10.5" customHeight="1" x14ac:dyDescent="0.2">
      <c r="B934" s="455"/>
      <c r="C934" s="790"/>
      <c r="D934" s="694"/>
      <c r="E934" s="790"/>
      <c r="F934" s="694"/>
      <c r="G934" s="790"/>
      <c r="H934" s="694"/>
      <c r="I934" s="792"/>
      <c r="J934" s="694"/>
    </row>
    <row r="935" spans="2:10" ht="10.5" customHeight="1" x14ac:dyDescent="0.2">
      <c r="B935" s="455" t="s">
        <v>1230</v>
      </c>
      <c r="C935" s="790" t="s">
        <v>400</v>
      </c>
      <c r="D935" s="694" t="s">
        <v>400</v>
      </c>
      <c r="E935" s="790" t="s">
        <v>400</v>
      </c>
      <c r="F935" s="694" t="s">
        <v>400</v>
      </c>
      <c r="G935" s="790" t="s">
        <v>400</v>
      </c>
      <c r="H935" s="694" t="s">
        <v>400</v>
      </c>
      <c r="I935" s="792">
        <v>2126</v>
      </c>
      <c r="J935" s="694" t="s">
        <v>1311</v>
      </c>
    </row>
    <row r="936" spans="2:10" ht="10.5" customHeight="1" x14ac:dyDescent="0.2">
      <c r="B936" s="455" t="s">
        <v>1250</v>
      </c>
      <c r="C936" s="790" t="s">
        <v>400</v>
      </c>
      <c r="D936" s="694" t="s">
        <v>400</v>
      </c>
      <c r="E936" s="790" t="s">
        <v>400</v>
      </c>
      <c r="F936" s="694" t="s">
        <v>400</v>
      </c>
      <c r="G936" s="790" t="s">
        <v>400</v>
      </c>
      <c r="H936" s="694" t="s">
        <v>400</v>
      </c>
      <c r="I936" s="792">
        <v>2207</v>
      </c>
      <c r="J936" s="694">
        <v>39</v>
      </c>
    </row>
    <row r="937" spans="2:10" ht="10.5" customHeight="1" x14ac:dyDescent="0.2">
      <c r="B937" s="455" t="s">
        <v>1305</v>
      </c>
      <c r="C937" s="790" t="s">
        <v>400</v>
      </c>
      <c r="D937" s="694" t="s">
        <v>400</v>
      </c>
      <c r="E937" s="790" t="s">
        <v>400</v>
      </c>
      <c r="F937" s="694" t="s">
        <v>400</v>
      </c>
      <c r="G937" s="790" t="s">
        <v>400</v>
      </c>
      <c r="H937" s="694" t="s">
        <v>400</v>
      </c>
      <c r="I937" s="792">
        <v>2252</v>
      </c>
      <c r="J937" s="694" t="s">
        <v>1312</v>
      </c>
    </row>
    <row r="938" spans="2:10" ht="10.5" customHeight="1" x14ac:dyDescent="0.2">
      <c r="B938" s="455" t="s">
        <v>1332</v>
      </c>
      <c r="C938" s="790" t="s">
        <v>400</v>
      </c>
      <c r="D938" s="694" t="s">
        <v>400</v>
      </c>
      <c r="E938" s="790" t="s">
        <v>400</v>
      </c>
      <c r="F938" s="694" t="s">
        <v>400</v>
      </c>
      <c r="G938" s="790" t="s">
        <v>400</v>
      </c>
      <c r="H938" s="694" t="s">
        <v>400</v>
      </c>
      <c r="I938" s="792">
        <v>2322</v>
      </c>
      <c r="J938" s="694">
        <v>39.5</v>
      </c>
    </row>
    <row r="939" spans="2:10" ht="10.5" customHeight="1" x14ac:dyDescent="0.2">
      <c r="B939" s="456" t="s">
        <v>1423</v>
      </c>
      <c r="C939" s="791" t="s">
        <v>400</v>
      </c>
      <c r="D939" s="695" t="s">
        <v>400</v>
      </c>
      <c r="E939" s="791" t="s">
        <v>400</v>
      </c>
      <c r="F939" s="695" t="s">
        <v>400</v>
      </c>
      <c r="G939" s="791" t="s">
        <v>400</v>
      </c>
      <c r="H939" s="695" t="s">
        <v>400</v>
      </c>
      <c r="I939" s="793">
        <v>2277</v>
      </c>
      <c r="J939" s="695">
        <v>38.200000000000003</v>
      </c>
    </row>
    <row r="940" spans="2:10" ht="6" customHeight="1" x14ac:dyDescent="0.2">
      <c r="B940" s="1093"/>
      <c r="C940" s="1192"/>
      <c r="D940" s="1193"/>
      <c r="E940" s="1192"/>
      <c r="F940" s="1193"/>
      <c r="G940" s="1192"/>
      <c r="H940" s="1193"/>
      <c r="I940" s="1194"/>
      <c r="J940" s="1193"/>
    </row>
    <row r="941" spans="2:10" ht="9.75" customHeight="1" x14ac:dyDescent="0.2">
      <c r="B941" s="1097" t="s">
        <v>1100</v>
      </c>
      <c r="C941" s="1097"/>
    </row>
    <row r="942" spans="2:10" ht="10.5" customHeight="1" x14ac:dyDescent="0.2">
      <c r="B942" s="1097" t="s">
        <v>1101</v>
      </c>
      <c r="C942" s="1097" t="s">
        <v>148</v>
      </c>
    </row>
    <row r="943" spans="2:10" ht="10.5" customHeight="1" x14ac:dyDescent="0.2">
      <c r="B943" s="1097"/>
      <c r="C943" s="1097" t="s">
        <v>80</v>
      </c>
      <c r="J943" s="58"/>
    </row>
    <row r="944" spans="2:10" ht="10.5" customHeight="1" x14ac:dyDescent="0.2">
      <c r="B944" s="201"/>
      <c r="C944" s="204"/>
      <c r="D944" s="50"/>
      <c r="E944" s="50"/>
      <c r="F944" s="50"/>
      <c r="G944" s="50"/>
      <c r="H944" s="50"/>
      <c r="I944" s="50"/>
      <c r="J944" s="50"/>
    </row>
    <row r="945" spans="7:7" ht="10.5" customHeight="1" x14ac:dyDescent="0.2"/>
    <row r="946" spans="7:7" ht="10.5" customHeight="1" x14ac:dyDescent="0.2"/>
    <row r="947" spans="7:7" ht="10.5" customHeight="1" x14ac:dyDescent="0.2"/>
    <row r="948" spans="7:7" ht="10.5" customHeight="1" x14ac:dyDescent="0.2"/>
    <row r="949" spans="7:7" ht="10.5" customHeight="1" x14ac:dyDescent="0.2"/>
    <row r="950" spans="7:7" ht="10.5" customHeight="1" x14ac:dyDescent="0.2">
      <c r="G950" s="144">
        <v>73</v>
      </c>
    </row>
    <row r="951" spans="7:7" ht="6.75" customHeight="1" x14ac:dyDescent="0.2"/>
    <row r="952" spans="7:7" ht="9" customHeight="1" x14ac:dyDescent="0.2"/>
    <row r="953" spans="7:7" ht="9" customHeight="1" x14ac:dyDescent="0.2"/>
    <row r="954" spans="7:7" ht="9" customHeight="1" x14ac:dyDescent="0.2"/>
    <row r="955" spans="7:7" ht="9" customHeight="1" x14ac:dyDescent="0.2"/>
    <row r="956" spans="7:7" ht="9" customHeight="1" x14ac:dyDescent="0.2"/>
    <row r="957" spans="7:7" ht="6.75" customHeight="1" x14ac:dyDescent="0.2"/>
    <row r="958" spans="7:7" ht="9" customHeight="1" x14ac:dyDescent="0.2"/>
    <row r="959" spans="7:7" ht="9" customHeight="1" x14ac:dyDescent="0.2"/>
    <row r="960" spans="7:7" ht="9" customHeight="1" x14ac:dyDescent="0.2"/>
    <row r="961" ht="9" customHeight="1" x14ac:dyDescent="0.2"/>
    <row r="962" ht="9" customHeight="1" x14ac:dyDescent="0.2"/>
    <row r="963" ht="6.75" customHeight="1" x14ac:dyDescent="0.2"/>
    <row r="964" ht="9" customHeight="1" x14ac:dyDescent="0.2"/>
    <row r="965" ht="9" customHeight="1" x14ac:dyDescent="0.2"/>
    <row r="966" ht="9" customHeight="1" x14ac:dyDescent="0.2"/>
    <row r="967" ht="9" customHeight="1" x14ac:dyDescent="0.2"/>
    <row r="968" ht="9" customHeight="1" x14ac:dyDescent="0.2"/>
    <row r="969" ht="6.75" customHeight="1" x14ac:dyDescent="0.2"/>
    <row r="970" ht="9" customHeight="1" x14ac:dyDescent="0.2"/>
    <row r="971" ht="9" customHeight="1" x14ac:dyDescent="0.2"/>
    <row r="972" ht="9" customHeight="1" x14ac:dyDescent="0.2"/>
    <row r="973" ht="9" customHeight="1" x14ac:dyDescent="0.2"/>
    <row r="974" ht="9" customHeight="1" x14ac:dyDescent="0.2"/>
    <row r="975" ht="6.75" customHeight="1" x14ac:dyDescent="0.2"/>
    <row r="976" ht="9" customHeight="1" x14ac:dyDescent="0.2"/>
    <row r="977" spans="2:4" ht="9" customHeight="1" x14ac:dyDescent="0.2"/>
    <row r="978" spans="2:4" ht="9" customHeight="1" x14ac:dyDescent="0.2"/>
    <row r="979" spans="2:4" ht="9" customHeight="1" x14ac:dyDescent="0.2"/>
    <row r="980" spans="2:4" ht="9" customHeight="1" x14ac:dyDescent="0.2"/>
    <row r="981" spans="2:4" ht="6.75" customHeight="1" x14ac:dyDescent="0.2"/>
    <row r="982" spans="2:4" ht="9" customHeight="1" x14ac:dyDescent="0.2"/>
    <row r="983" spans="2:4" ht="9" customHeight="1" x14ac:dyDescent="0.2"/>
    <row r="984" spans="2:4" ht="9" customHeight="1" x14ac:dyDescent="0.2"/>
    <row r="985" spans="2:4" ht="9" customHeight="1" x14ac:dyDescent="0.2"/>
    <row r="986" spans="2:4" ht="9" customHeight="1" x14ac:dyDescent="0.2"/>
    <row r="987" spans="2:4" ht="6.75" customHeight="1" x14ac:dyDescent="0.2"/>
    <row r="988" spans="2:4" ht="9" customHeight="1" x14ac:dyDescent="0.2"/>
    <row r="989" spans="2:4" ht="9" customHeight="1" x14ac:dyDescent="0.2"/>
    <row r="990" spans="2:4" ht="9" customHeight="1" x14ac:dyDescent="0.2"/>
    <row r="991" spans="2:4" ht="14.25" customHeight="1" x14ac:dyDescent="0.2"/>
    <row r="992" spans="2:4" ht="11.45" customHeight="1" x14ac:dyDescent="0.2">
      <c r="B992" s="73"/>
      <c r="C992" s="73"/>
      <c r="D992" s="73"/>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369">
    <mergeCell ref="C752:F752"/>
    <mergeCell ref="G752:H752"/>
    <mergeCell ref="I752:J752"/>
    <mergeCell ref="C883:D883"/>
    <mergeCell ref="F883:G883"/>
    <mergeCell ref="E236:E237"/>
    <mergeCell ref="C750:F750"/>
    <mergeCell ref="G750:H750"/>
    <mergeCell ref="I750:J750"/>
    <mergeCell ref="C749:F749"/>
    <mergeCell ref="G749:H749"/>
    <mergeCell ref="I749:J749"/>
    <mergeCell ref="B633:C634"/>
    <mergeCell ref="G762:J762"/>
    <mergeCell ref="I740:J740"/>
    <mergeCell ref="I743:J743"/>
    <mergeCell ref="I753:J753"/>
    <mergeCell ref="G745:H745"/>
    <mergeCell ref="G746:H746"/>
    <mergeCell ref="G747:H747"/>
    <mergeCell ref="G753:H753"/>
    <mergeCell ref="E738:F738"/>
    <mergeCell ref="I746:J746"/>
    <mergeCell ref="C740:F740"/>
    <mergeCell ref="C741:F741"/>
    <mergeCell ref="C742:F742"/>
    <mergeCell ref="C743:F743"/>
    <mergeCell ref="C745:F745"/>
    <mergeCell ref="C751:F751"/>
    <mergeCell ref="G751:H751"/>
    <mergeCell ref="I751:J751"/>
    <mergeCell ref="C732:D732"/>
    <mergeCell ref="I731:J731"/>
    <mergeCell ref="I737:J737"/>
    <mergeCell ref="C733:D733"/>
    <mergeCell ref="C731:D731"/>
    <mergeCell ref="I742:J742"/>
    <mergeCell ref="I739:J739"/>
    <mergeCell ref="I741:J741"/>
    <mergeCell ref="G737:H737"/>
    <mergeCell ref="G738:H738"/>
    <mergeCell ref="G739:H739"/>
    <mergeCell ref="G740:H740"/>
    <mergeCell ref="G741:H741"/>
    <mergeCell ref="G742:H742"/>
    <mergeCell ref="I738:J738"/>
    <mergeCell ref="C738:D738"/>
    <mergeCell ref="C727:D727"/>
    <mergeCell ref="I735:J735"/>
    <mergeCell ref="I732:J732"/>
    <mergeCell ref="E735:F735"/>
    <mergeCell ref="E736:F736"/>
    <mergeCell ref="I734:J734"/>
    <mergeCell ref="C729:D729"/>
    <mergeCell ref="E732:F732"/>
    <mergeCell ref="E728:F728"/>
    <mergeCell ref="G732:H732"/>
    <mergeCell ref="I736:J736"/>
    <mergeCell ref="G734:H734"/>
    <mergeCell ref="G735:H735"/>
    <mergeCell ref="G736:H736"/>
    <mergeCell ref="G733:H733"/>
    <mergeCell ref="I733:J733"/>
    <mergeCell ref="G728:H728"/>
    <mergeCell ref="E727:F727"/>
    <mergeCell ref="C728:D728"/>
    <mergeCell ref="I730:J730"/>
    <mergeCell ref="C730:D730"/>
    <mergeCell ref="E731:F731"/>
    <mergeCell ref="G730:H730"/>
    <mergeCell ref="G731:H731"/>
    <mergeCell ref="G724:H724"/>
    <mergeCell ref="I729:J729"/>
    <mergeCell ref="I726:J726"/>
    <mergeCell ref="G729:H729"/>
    <mergeCell ref="E725:F725"/>
    <mergeCell ref="E724:F724"/>
    <mergeCell ref="G716:H716"/>
    <mergeCell ref="I719:J719"/>
    <mergeCell ref="I725:J725"/>
    <mergeCell ref="I724:J724"/>
    <mergeCell ref="G725:H725"/>
    <mergeCell ref="G727:H727"/>
    <mergeCell ref="G726:H726"/>
    <mergeCell ref="I721:J721"/>
    <mergeCell ref="I722:J722"/>
    <mergeCell ref="I723:J723"/>
    <mergeCell ref="I718:J718"/>
    <mergeCell ref="F2:F3"/>
    <mergeCell ref="B2:B4"/>
    <mergeCell ref="F845:G845"/>
    <mergeCell ref="I780:I781"/>
    <mergeCell ref="C844:D844"/>
    <mergeCell ref="I68:I69"/>
    <mergeCell ref="B68:B70"/>
    <mergeCell ref="C70:K70"/>
    <mergeCell ref="K68:K69"/>
    <mergeCell ref="C130:C131"/>
    <mergeCell ref="C236:C237"/>
    <mergeCell ref="B130:B132"/>
    <mergeCell ref="C132:E132"/>
    <mergeCell ref="D4:E4"/>
    <mergeCell ref="D2:E2"/>
    <mergeCell ref="H68:H69"/>
    <mergeCell ref="E130:F130"/>
    <mergeCell ref="J68:J69"/>
    <mergeCell ref="C739:F739"/>
    <mergeCell ref="I720:J720"/>
    <mergeCell ref="I728:J728"/>
    <mergeCell ref="I727:J727"/>
    <mergeCell ref="E729:F729"/>
    <mergeCell ref="E716:F716"/>
    <mergeCell ref="A585:A586"/>
    <mergeCell ref="C572:D572"/>
    <mergeCell ref="E572:F572"/>
    <mergeCell ref="B637:C637"/>
    <mergeCell ref="F659:G659"/>
    <mergeCell ref="I659:J659"/>
    <mergeCell ref="E707:F707"/>
    <mergeCell ref="C706:F706"/>
    <mergeCell ref="D659:E659"/>
    <mergeCell ref="B652:J652"/>
    <mergeCell ref="C659:C660"/>
    <mergeCell ref="C661:D661"/>
    <mergeCell ref="B706:B708"/>
    <mergeCell ref="C708:J708"/>
    <mergeCell ref="I706:J707"/>
    <mergeCell ref="B645:K645"/>
    <mergeCell ref="B636:C636"/>
    <mergeCell ref="B659:B661"/>
    <mergeCell ref="B647:C647"/>
    <mergeCell ref="H659:H660"/>
    <mergeCell ref="C707:D707"/>
    <mergeCell ref="B646:C646"/>
    <mergeCell ref="B643:C643"/>
    <mergeCell ref="B644:C644"/>
    <mergeCell ref="C857:D857"/>
    <mergeCell ref="C869:D869"/>
    <mergeCell ref="C866:D866"/>
    <mergeCell ref="C855:D855"/>
    <mergeCell ref="C868:D868"/>
    <mergeCell ref="C862:D862"/>
    <mergeCell ref="C859:D859"/>
    <mergeCell ref="C856:D856"/>
    <mergeCell ref="C867:D867"/>
    <mergeCell ref="C864:D864"/>
    <mergeCell ref="C863:D863"/>
    <mergeCell ref="C860:D860"/>
    <mergeCell ref="C865:D865"/>
    <mergeCell ref="C861:D861"/>
    <mergeCell ref="C858:D858"/>
    <mergeCell ref="J189:M189"/>
    <mergeCell ref="H190:I190"/>
    <mergeCell ref="D68:E68"/>
    <mergeCell ref="F68:G68"/>
    <mergeCell ref="J190:K190"/>
    <mergeCell ref="D236:D237"/>
    <mergeCell ref="F852:G852"/>
    <mergeCell ref="F853:G853"/>
    <mergeCell ref="F850:G850"/>
    <mergeCell ref="C853:D853"/>
    <mergeCell ref="C852:D852"/>
    <mergeCell ref="F851:G851"/>
    <mergeCell ref="C847:D847"/>
    <mergeCell ref="C848:D848"/>
    <mergeCell ref="C851:D851"/>
    <mergeCell ref="F848:G848"/>
    <mergeCell ref="D130:D131"/>
    <mergeCell ref="C845:D845"/>
    <mergeCell ref="C846:D846"/>
    <mergeCell ref="F846:G846"/>
    <mergeCell ref="C746:F746"/>
    <mergeCell ref="C747:F747"/>
    <mergeCell ref="C753:F753"/>
    <mergeCell ref="B766:H766"/>
    <mergeCell ref="B842:B844"/>
    <mergeCell ref="B780:B782"/>
    <mergeCell ref="G780:G781"/>
    <mergeCell ref="F842:G842"/>
    <mergeCell ref="F844:G844"/>
    <mergeCell ref="F843:G843"/>
    <mergeCell ref="C68:C69"/>
    <mergeCell ref="N189:N190"/>
    <mergeCell ref="C192:N192"/>
    <mergeCell ref="B639:C639"/>
    <mergeCell ref="D190:E190"/>
    <mergeCell ref="B189:B192"/>
    <mergeCell ref="C189:I189"/>
    <mergeCell ref="F190:G190"/>
    <mergeCell ref="C190:C191"/>
    <mergeCell ref="F238:G238"/>
    <mergeCell ref="G357:G358"/>
    <mergeCell ref="G359:I359"/>
    <mergeCell ref="B638:C638"/>
    <mergeCell ref="G572:H572"/>
    <mergeCell ref="K571:K573"/>
    <mergeCell ref="B427:B428"/>
    <mergeCell ref="B499:B500"/>
    <mergeCell ref="L190:M190"/>
    <mergeCell ref="I896:J896"/>
    <mergeCell ref="F858:G858"/>
    <mergeCell ref="F857:G857"/>
    <mergeCell ref="F860:G860"/>
    <mergeCell ref="F861:G861"/>
    <mergeCell ref="F864:G864"/>
    <mergeCell ref="F869:G869"/>
    <mergeCell ref="F867:G867"/>
    <mergeCell ref="F873:G873"/>
    <mergeCell ref="F862:G862"/>
    <mergeCell ref="F872:G872"/>
    <mergeCell ref="F874:G874"/>
    <mergeCell ref="F865:G865"/>
    <mergeCell ref="F868:G868"/>
    <mergeCell ref="F866:G866"/>
    <mergeCell ref="F863:G863"/>
    <mergeCell ref="F859:G859"/>
    <mergeCell ref="F871:G871"/>
    <mergeCell ref="F875:G875"/>
    <mergeCell ref="F877:G877"/>
    <mergeCell ref="F881:G881"/>
    <mergeCell ref="F882:G882"/>
    <mergeCell ref="F880:G880"/>
    <mergeCell ref="F856:G856"/>
    <mergeCell ref="F855:G855"/>
    <mergeCell ref="E733:F733"/>
    <mergeCell ref="E734:F734"/>
    <mergeCell ref="F847:G847"/>
    <mergeCell ref="C854:D854"/>
    <mergeCell ref="C849:D849"/>
    <mergeCell ref="C850:D850"/>
    <mergeCell ref="F854:G854"/>
    <mergeCell ref="F849:G849"/>
    <mergeCell ref="E780:F780"/>
    <mergeCell ref="E737:F737"/>
    <mergeCell ref="C842:D842"/>
    <mergeCell ref="C780:D780"/>
    <mergeCell ref="C843:D843"/>
    <mergeCell ref="E842:E844"/>
    <mergeCell ref="B762:E762"/>
    <mergeCell ref="B765:H765"/>
    <mergeCell ref="B763:J763"/>
    <mergeCell ref="I747:J747"/>
    <mergeCell ref="G743:H743"/>
    <mergeCell ref="C748:F748"/>
    <mergeCell ref="G748:H748"/>
    <mergeCell ref="I748:J748"/>
    <mergeCell ref="B896:B898"/>
    <mergeCell ref="C896:D896"/>
    <mergeCell ref="G896:H896"/>
    <mergeCell ref="E896:F896"/>
    <mergeCell ref="F870:G870"/>
    <mergeCell ref="C884:D884"/>
    <mergeCell ref="C872:D872"/>
    <mergeCell ref="F884:G884"/>
    <mergeCell ref="C874:D874"/>
    <mergeCell ref="C873:D873"/>
    <mergeCell ref="C870:D870"/>
    <mergeCell ref="C871:D871"/>
    <mergeCell ref="C875:D875"/>
    <mergeCell ref="F876:G876"/>
    <mergeCell ref="C876:D876"/>
    <mergeCell ref="C877:D877"/>
    <mergeCell ref="F878:G878"/>
    <mergeCell ref="C878:D878"/>
    <mergeCell ref="C879:D879"/>
    <mergeCell ref="F879:G879"/>
    <mergeCell ref="C881:D881"/>
    <mergeCell ref="C882:D882"/>
    <mergeCell ref="C880:D880"/>
    <mergeCell ref="B236:B238"/>
    <mergeCell ref="C238:D238"/>
    <mergeCell ref="F427:F429"/>
    <mergeCell ref="I712:J712"/>
    <mergeCell ref="F236:F237"/>
    <mergeCell ref="C299:J299"/>
    <mergeCell ref="I357:J357"/>
    <mergeCell ref="C357:E357"/>
    <mergeCell ref="C297:G297"/>
    <mergeCell ref="F357:F358"/>
    <mergeCell ref="G236:H236"/>
    <mergeCell ref="B635:C635"/>
    <mergeCell ref="B642:C642"/>
    <mergeCell ref="B357:B359"/>
    <mergeCell ref="I572:J572"/>
    <mergeCell ref="B641:C641"/>
    <mergeCell ref="B640:C640"/>
    <mergeCell ref="B297:B299"/>
    <mergeCell ref="C359:E359"/>
    <mergeCell ref="I709:J709"/>
    <mergeCell ref="B553:J553"/>
    <mergeCell ref="I710:J710"/>
    <mergeCell ref="H357:H358"/>
    <mergeCell ref="H297:J297"/>
    <mergeCell ref="C427:E427"/>
    <mergeCell ref="G427:G428"/>
    <mergeCell ref="G571:J571"/>
    <mergeCell ref="F499:G499"/>
    <mergeCell ref="C574:J574"/>
    <mergeCell ref="F501:G501"/>
    <mergeCell ref="C501:E501"/>
    <mergeCell ref="C499:E499"/>
    <mergeCell ref="C571:F571"/>
    <mergeCell ref="B554:J554"/>
    <mergeCell ref="B571:B574"/>
    <mergeCell ref="C429:E429"/>
    <mergeCell ref="C726:D726"/>
    <mergeCell ref="C717:D717"/>
    <mergeCell ref="C719:D719"/>
    <mergeCell ref="C715:D715"/>
    <mergeCell ref="E721:F721"/>
    <mergeCell ref="C714:D714"/>
    <mergeCell ref="E714:F714"/>
    <mergeCell ref="E722:F722"/>
    <mergeCell ref="E710:F710"/>
    <mergeCell ref="E712:F712"/>
    <mergeCell ref="C712:D712"/>
    <mergeCell ref="C711:D711"/>
    <mergeCell ref="C713:D713"/>
    <mergeCell ref="C716:D716"/>
    <mergeCell ref="E711:F711"/>
    <mergeCell ref="E720:F720"/>
    <mergeCell ref="E726:F726"/>
    <mergeCell ref="E723:F723"/>
    <mergeCell ref="C724:D724"/>
    <mergeCell ref="C725:D725"/>
    <mergeCell ref="E717:F717"/>
    <mergeCell ref="E718:F718"/>
    <mergeCell ref="H780:H781"/>
    <mergeCell ref="C782:I782"/>
    <mergeCell ref="C720:D720"/>
    <mergeCell ref="I745:J745"/>
    <mergeCell ref="I714:J714"/>
    <mergeCell ref="E719:F719"/>
    <mergeCell ref="E713:F713"/>
    <mergeCell ref="E730:F730"/>
    <mergeCell ref="E715:F715"/>
    <mergeCell ref="C735:D735"/>
    <mergeCell ref="C737:D737"/>
    <mergeCell ref="C734:D734"/>
    <mergeCell ref="C736:D736"/>
    <mergeCell ref="G717:H717"/>
    <mergeCell ref="G718:H718"/>
    <mergeCell ref="G719:H719"/>
    <mergeCell ref="G720:H720"/>
    <mergeCell ref="G721:H721"/>
    <mergeCell ref="G722:H722"/>
    <mergeCell ref="G723:H723"/>
    <mergeCell ref="C723:D723"/>
    <mergeCell ref="C722:D722"/>
    <mergeCell ref="C721:D721"/>
    <mergeCell ref="C718:D718"/>
    <mergeCell ref="D634:L634"/>
    <mergeCell ref="I716:J716"/>
    <mergeCell ref="I717:J717"/>
    <mergeCell ref="I711:J711"/>
    <mergeCell ref="G706:H707"/>
    <mergeCell ref="G709:H709"/>
    <mergeCell ref="G710:H710"/>
    <mergeCell ref="G711:H711"/>
    <mergeCell ref="G712:H712"/>
    <mergeCell ref="G713:H713"/>
    <mergeCell ref="G714:H714"/>
    <mergeCell ref="G715:H715"/>
    <mergeCell ref="I713:J713"/>
    <mergeCell ref="I715:J715"/>
    <mergeCell ref="C709:D709"/>
    <mergeCell ref="C710:D710"/>
    <mergeCell ref="E709:F709"/>
    <mergeCell ref="B653:L653"/>
  </mergeCells>
  <phoneticPr fontId="0" type="noConversion"/>
  <pageMargins left="0.25" right="0.25" top="0.75" bottom="0.75" header="0.3" footer="0.3"/>
  <pageSetup paperSize="9" scale="80" orientation="portrait" r:id="rId2"/>
  <headerFooter alignWithMargins="0"/>
  <rowBreaks count="15" manualBreakCount="15">
    <brk id="66" max="16383" man="1"/>
    <brk id="128" max="16383" man="1"/>
    <brk id="187" max="16383" man="1"/>
    <brk id="234" max="16383" man="1"/>
    <brk id="295" max="16383" man="1"/>
    <brk id="355" max="16383" man="1"/>
    <brk id="425" max="16383" man="1"/>
    <brk id="497" max="16383" man="1"/>
    <brk id="569" max="16383" man="1"/>
    <brk id="631" max="16383" man="1"/>
    <brk id="656" max="16383" man="1"/>
    <brk id="704" max="16383" man="1"/>
    <brk id="778" max="16383" man="1"/>
    <brk id="840" max="16383" man="1"/>
    <brk id="894" max="16383" man="1"/>
  </rowBreaks>
  <ignoredErrors>
    <ignoredError sqref="D4 C238 C299 C359" numberStoredAsText="1"/>
    <ignoredError sqref="G300:G322 K71:K9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1"/>
  <sheetViews>
    <sheetView tabSelected="1" view="pageBreakPreview" topLeftCell="J235" zoomScale="130" zoomScaleNormal="100" zoomScaleSheetLayoutView="130" workbookViewId="0">
      <selection activeCell="R256" sqref="R256:V303"/>
    </sheetView>
  </sheetViews>
  <sheetFormatPr defaultColWidth="9.140625" defaultRowHeight="11.25" x14ac:dyDescent="0.2"/>
  <cols>
    <col min="1" max="1" width="3.5703125" style="46" customWidth="1"/>
    <col min="2" max="2" width="10.85546875" style="46" customWidth="1"/>
    <col min="3" max="3" width="11" style="46" customWidth="1"/>
    <col min="4" max="4" width="10.42578125" style="46" customWidth="1"/>
    <col min="5" max="5" width="10.5703125" style="46" customWidth="1"/>
    <col min="6" max="11" width="10.7109375" style="46" customWidth="1"/>
    <col min="12" max="12" width="11.140625" style="46" customWidth="1"/>
    <col min="13" max="13" width="11" style="46" customWidth="1"/>
    <col min="14" max="14" width="10.7109375" style="46" customWidth="1"/>
    <col min="15" max="15" width="10.28515625" style="46" customWidth="1"/>
    <col min="16" max="17" width="10" style="46" customWidth="1"/>
    <col min="18" max="18" width="10.140625" style="46" customWidth="1"/>
    <col min="19" max="19" width="9.28515625" style="46" customWidth="1"/>
    <col min="20" max="20" width="9.5703125" style="76" bestFit="1" customWidth="1"/>
    <col min="21" max="21" width="10.42578125" style="46" bestFit="1" customWidth="1"/>
    <col min="22" max="22" width="9.5703125" style="46" bestFit="1" customWidth="1"/>
    <col min="23" max="16384" width="9.140625" style="46"/>
  </cols>
  <sheetData>
    <row r="1" spans="1:21" x14ac:dyDescent="0.2">
      <c r="A1" s="58"/>
      <c r="B1" s="72" t="s">
        <v>1776</v>
      </c>
      <c r="C1" s="69"/>
      <c r="D1" s="69"/>
      <c r="E1" s="69"/>
      <c r="F1" s="69"/>
      <c r="G1" s="69"/>
      <c r="H1" s="69"/>
      <c r="I1" s="69"/>
      <c r="R1" s="58"/>
      <c r="S1" s="58"/>
      <c r="T1" s="58"/>
    </row>
    <row r="2" spans="1:21" ht="38.25" customHeight="1" x14ac:dyDescent="0.2">
      <c r="B2" s="1769" t="s">
        <v>462</v>
      </c>
      <c r="C2" s="244" t="s">
        <v>551</v>
      </c>
      <c r="D2" s="244" t="s">
        <v>552</v>
      </c>
      <c r="E2" s="244" t="s">
        <v>553</v>
      </c>
      <c r="F2" s="244" t="s">
        <v>1308</v>
      </c>
      <c r="G2" s="1098" t="s">
        <v>1304</v>
      </c>
      <c r="H2" s="1787" t="s">
        <v>837</v>
      </c>
      <c r="I2" s="1789"/>
      <c r="T2" s="58"/>
      <c r="U2" s="58"/>
    </row>
    <row r="3" spans="1:21" ht="11.25" customHeight="1" x14ac:dyDescent="0.2">
      <c r="B3" s="2032"/>
      <c r="C3" s="1753" t="s">
        <v>554</v>
      </c>
      <c r="D3" s="1754"/>
      <c r="E3" s="1754"/>
      <c r="F3" s="1754"/>
      <c r="G3" s="1754"/>
      <c r="H3" s="1754"/>
      <c r="I3" s="1755"/>
      <c r="T3" s="58"/>
      <c r="U3" s="58"/>
    </row>
    <row r="4" spans="1:21" ht="10.5" customHeight="1" x14ac:dyDescent="0.2">
      <c r="B4" s="278" t="s">
        <v>677</v>
      </c>
      <c r="C4" s="659">
        <v>188.1</v>
      </c>
      <c r="D4" s="659">
        <v>788.9</v>
      </c>
      <c r="E4" s="659">
        <v>730.6</v>
      </c>
      <c r="F4" s="659">
        <v>936.6</v>
      </c>
      <c r="G4" s="659">
        <v>528</v>
      </c>
      <c r="H4" s="2030">
        <v>4585.1000000000004</v>
      </c>
      <c r="I4" s="2031"/>
      <c r="J4" s="42"/>
      <c r="T4" s="58"/>
      <c r="U4" s="58"/>
    </row>
    <row r="5" spans="1:21" ht="10.5" customHeight="1" x14ac:dyDescent="0.2">
      <c r="B5" s="278" t="s">
        <v>678</v>
      </c>
      <c r="C5" s="659">
        <v>259</v>
      </c>
      <c r="D5" s="659">
        <v>729</v>
      </c>
      <c r="E5" s="659">
        <v>758.4</v>
      </c>
      <c r="F5" s="659">
        <v>1027.0999999999999</v>
      </c>
      <c r="G5" s="659">
        <v>584</v>
      </c>
      <c r="H5" s="2030">
        <v>5007.8999999999996</v>
      </c>
      <c r="I5" s="2031"/>
      <c r="J5" s="42"/>
      <c r="T5" s="58"/>
      <c r="U5" s="58"/>
    </row>
    <row r="6" spans="1:21" ht="10.5" customHeight="1" x14ac:dyDescent="0.2">
      <c r="B6" s="278" t="s">
        <v>679</v>
      </c>
      <c r="C6" s="659">
        <v>304.3</v>
      </c>
      <c r="D6" s="659">
        <v>644</v>
      </c>
      <c r="E6" s="659">
        <v>831.9</v>
      </c>
      <c r="F6" s="659">
        <v>1208.3</v>
      </c>
      <c r="G6" s="659">
        <v>612.5</v>
      </c>
      <c r="H6" s="2030">
        <v>5573.7</v>
      </c>
      <c r="I6" s="2031"/>
      <c r="J6" s="42"/>
      <c r="T6" s="58"/>
      <c r="U6" s="58"/>
    </row>
    <row r="7" spans="1:21" ht="10.5" customHeight="1" x14ac:dyDescent="0.2">
      <c r="B7" s="278" t="s">
        <v>680</v>
      </c>
      <c r="C7" s="659">
        <v>370.9</v>
      </c>
      <c r="D7" s="659">
        <v>867</v>
      </c>
      <c r="E7" s="659">
        <v>977.6</v>
      </c>
      <c r="F7" s="659">
        <v>1529.3</v>
      </c>
      <c r="G7" s="659">
        <v>669.2</v>
      </c>
      <c r="H7" s="2030">
        <v>6564.8</v>
      </c>
      <c r="I7" s="2031"/>
      <c r="J7" s="42"/>
      <c r="T7" s="58"/>
      <c r="U7" s="58"/>
    </row>
    <row r="8" spans="1:21" ht="10.5" customHeight="1" x14ac:dyDescent="0.2">
      <c r="B8" s="278" t="s">
        <v>681</v>
      </c>
      <c r="C8" s="659">
        <v>418.9</v>
      </c>
      <c r="D8" s="659">
        <v>1074.2</v>
      </c>
      <c r="E8" s="659">
        <v>1004.6</v>
      </c>
      <c r="F8" s="659">
        <v>1744.9</v>
      </c>
      <c r="G8" s="659">
        <v>649.29999999999995</v>
      </c>
      <c r="H8" s="2030">
        <v>7404.6</v>
      </c>
      <c r="I8" s="2031"/>
      <c r="J8" s="42"/>
      <c r="T8" s="58"/>
      <c r="U8" s="58"/>
    </row>
    <row r="9" spans="1:21" ht="10.5" customHeight="1" x14ac:dyDescent="0.2">
      <c r="B9" s="278"/>
      <c r="C9" s="659"/>
      <c r="D9" s="659"/>
      <c r="E9" s="659"/>
      <c r="F9" s="659"/>
      <c r="G9" s="659"/>
      <c r="H9" s="2030"/>
      <c r="I9" s="2031"/>
      <c r="T9" s="58"/>
      <c r="U9" s="58"/>
    </row>
    <row r="10" spans="1:21" ht="10.5" customHeight="1" x14ac:dyDescent="0.2">
      <c r="B10" s="278" t="s">
        <v>682</v>
      </c>
      <c r="C10" s="659">
        <v>471.6</v>
      </c>
      <c r="D10" s="659">
        <v>1234.3</v>
      </c>
      <c r="E10" s="659">
        <v>1003.8</v>
      </c>
      <c r="F10" s="659">
        <v>1920.4</v>
      </c>
      <c r="G10" s="659">
        <v>812.3</v>
      </c>
      <c r="H10" s="2030">
        <v>8235.7999999999993</v>
      </c>
      <c r="I10" s="2031"/>
      <c r="J10" s="42"/>
      <c r="T10" s="58"/>
      <c r="U10" s="58"/>
    </row>
    <row r="11" spans="1:21" ht="10.5" customHeight="1" x14ac:dyDescent="0.2">
      <c r="B11" s="278" t="s">
        <v>683</v>
      </c>
      <c r="C11" s="659">
        <v>492.1</v>
      </c>
      <c r="D11" s="659">
        <v>1331.2</v>
      </c>
      <c r="E11" s="659">
        <v>1064.8</v>
      </c>
      <c r="F11" s="659">
        <v>2139.5</v>
      </c>
      <c r="G11" s="659">
        <v>873</v>
      </c>
      <c r="H11" s="2030">
        <v>9031.4</v>
      </c>
      <c r="I11" s="2031"/>
      <c r="J11" s="42"/>
      <c r="T11" s="58"/>
      <c r="U11" s="58"/>
    </row>
    <row r="12" spans="1:21" ht="10.5" customHeight="1" x14ac:dyDescent="0.2">
      <c r="B12" s="278" t="s">
        <v>397</v>
      </c>
      <c r="C12" s="659">
        <v>753.8</v>
      </c>
      <c r="D12" s="659">
        <v>1423.2</v>
      </c>
      <c r="E12" s="659">
        <v>1070.2</v>
      </c>
      <c r="F12" s="659">
        <v>2408.5</v>
      </c>
      <c r="G12" s="659">
        <v>955.3</v>
      </c>
      <c r="H12" s="2030">
        <v>10434.5</v>
      </c>
      <c r="I12" s="2031"/>
      <c r="J12" s="42"/>
      <c r="T12" s="58"/>
      <c r="U12" s="58"/>
    </row>
    <row r="13" spans="1:21" ht="10.5" customHeight="1" x14ac:dyDescent="0.2">
      <c r="B13" s="278" t="s">
        <v>398</v>
      </c>
      <c r="C13" s="659">
        <v>825.9</v>
      </c>
      <c r="D13" s="659">
        <v>1671.4</v>
      </c>
      <c r="E13" s="659">
        <v>1243.5999999999999</v>
      </c>
      <c r="F13" s="659">
        <v>2648.6</v>
      </c>
      <c r="G13" s="659">
        <v>1075.8</v>
      </c>
      <c r="H13" s="2030">
        <v>11840.4</v>
      </c>
      <c r="I13" s="2031"/>
      <c r="J13" s="42"/>
      <c r="T13" s="58"/>
      <c r="U13" s="58"/>
    </row>
    <row r="14" spans="1:21" ht="10.5" customHeight="1" x14ac:dyDescent="0.2">
      <c r="B14" s="278" t="s">
        <v>399</v>
      </c>
      <c r="C14" s="659">
        <v>975.5</v>
      </c>
      <c r="D14" s="659">
        <v>1666.1</v>
      </c>
      <c r="E14" s="659">
        <v>1488.7</v>
      </c>
      <c r="F14" s="659">
        <v>3139.8</v>
      </c>
      <c r="G14" s="659">
        <v>1152.8</v>
      </c>
      <c r="H14" s="2030">
        <v>13388.1</v>
      </c>
      <c r="I14" s="2031"/>
      <c r="J14" s="42"/>
      <c r="T14" s="58"/>
      <c r="U14" s="58"/>
    </row>
    <row r="15" spans="1:21" ht="10.5" customHeight="1" x14ac:dyDescent="0.2">
      <c r="B15" s="278"/>
      <c r="C15" s="659"/>
      <c r="D15" s="659"/>
      <c r="E15" s="659"/>
      <c r="F15" s="659"/>
      <c r="G15" s="659"/>
      <c r="H15" s="2030"/>
      <c r="I15" s="2031"/>
      <c r="T15" s="58"/>
      <c r="U15" s="58"/>
    </row>
    <row r="16" spans="1:21" ht="10.5" customHeight="1" x14ac:dyDescent="0.2">
      <c r="B16" s="462" t="s">
        <v>280</v>
      </c>
      <c r="C16" s="659">
        <v>1292</v>
      </c>
      <c r="D16" s="659">
        <v>1863.1</v>
      </c>
      <c r="E16" s="659">
        <v>1802.2</v>
      </c>
      <c r="F16" s="659">
        <v>3267.9</v>
      </c>
      <c r="G16" s="659">
        <v>1308.3</v>
      </c>
      <c r="H16" s="2030">
        <v>15140.1</v>
      </c>
      <c r="I16" s="2031"/>
      <c r="J16" s="42"/>
      <c r="T16" s="58"/>
      <c r="U16" s="58"/>
    </row>
    <row r="17" spans="2:21" ht="10.5" customHeight="1" x14ac:dyDescent="0.2">
      <c r="B17" s="462" t="s">
        <v>281</v>
      </c>
      <c r="C17" s="659">
        <v>1511</v>
      </c>
      <c r="D17" s="659">
        <v>2131.1999999999998</v>
      </c>
      <c r="E17" s="659">
        <v>2137.4</v>
      </c>
      <c r="F17" s="659">
        <v>3826.7</v>
      </c>
      <c r="G17" s="659">
        <v>1693.2</v>
      </c>
      <c r="H17" s="2030">
        <v>17642.8</v>
      </c>
      <c r="I17" s="2031"/>
      <c r="J17" s="42"/>
      <c r="T17" s="58"/>
      <c r="U17" s="58"/>
    </row>
    <row r="18" spans="2:21" ht="10.5" customHeight="1" x14ac:dyDescent="0.2">
      <c r="B18" s="462" t="s">
        <v>282</v>
      </c>
      <c r="C18" s="659">
        <v>1545.2</v>
      </c>
      <c r="D18" s="659">
        <v>2271.1</v>
      </c>
      <c r="E18" s="659">
        <v>2002.1</v>
      </c>
      <c r="F18" s="659">
        <v>4962.3999999999996</v>
      </c>
      <c r="G18" s="659">
        <v>1941.9</v>
      </c>
      <c r="H18" s="2030">
        <v>19857.400000000001</v>
      </c>
      <c r="I18" s="2031"/>
      <c r="J18" s="42"/>
      <c r="T18" s="58"/>
      <c r="U18" s="58"/>
    </row>
    <row r="19" spans="2:21" ht="10.5" customHeight="1" x14ac:dyDescent="0.2">
      <c r="B19" s="462" t="s">
        <v>283</v>
      </c>
      <c r="C19" s="659">
        <v>1624.7</v>
      </c>
      <c r="D19" s="659">
        <v>2305.9</v>
      </c>
      <c r="E19" s="659">
        <v>2020.4</v>
      </c>
      <c r="F19" s="659">
        <v>5935</v>
      </c>
      <c r="G19" s="659">
        <v>2162</v>
      </c>
      <c r="H19" s="2030">
        <v>21818.400000000001</v>
      </c>
      <c r="I19" s="2031"/>
      <c r="J19" s="42"/>
      <c r="T19" s="58"/>
      <c r="U19" s="58"/>
    </row>
    <row r="20" spans="2:21" ht="10.5" customHeight="1" x14ac:dyDescent="0.2">
      <c r="B20" s="462" t="s">
        <v>239</v>
      </c>
      <c r="C20" s="659">
        <v>1805.3</v>
      </c>
      <c r="D20" s="659">
        <v>2645.3</v>
      </c>
      <c r="E20" s="659">
        <v>2152.1999999999998</v>
      </c>
      <c r="F20" s="659">
        <v>6740.9</v>
      </c>
      <c r="G20" s="659">
        <v>2353.1</v>
      </c>
      <c r="H20" s="2030">
        <v>24667.200000000001</v>
      </c>
      <c r="I20" s="2031"/>
      <c r="J20" s="42"/>
      <c r="T20" s="58"/>
      <c r="U20" s="58"/>
    </row>
    <row r="21" spans="2:21" ht="10.5" customHeight="1" x14ac:dyDescent="0.2">
      <c r="B21" s="278"/>
      <c r="C21" s="659"/>
      <c r="D21" s="659"/>
      <c r="E21" s="659"/>
      <c r="F21" s="659"/>
      <c r="G21" s="659"/>
      <c r="H21" s="2030"/>
      <c r="I21" s="2031"/>
      <c r="T21" s="58"/>
      <c r="U21" s="58"/>
    </row>
    <row r="22" spans="2:21" ht="10.5" customHeight="1" x14ac:dyDescent="0.2">
      <c r="B22" s="462" t="s">
        <v>284</v>
      </c>
      <c r="C22" s="659">
        <v>2073.1999999999998</v>
      </c>
      <c r="D22" s="659">
        <v>3010.3</v>
      </c>
      <c r="E22" s="659">
        <v>2409.3000000000002</v>
      </c>
      <c r="F22" s="659">
        <v>6906.2</v>
      </c>
      <c r="G22" s="659">
        <v>2444.6</v>
      </c>
      <c r="H22" s="2030">
        <v>27264.400000000001</v>
      </c>
      <c r="I22" s="2031"/>
      <c r="T22" s="58"/>
      <c r="U22" s="58"/>
    </row>
    <row r="23" spans="2:21" ht="10.5" customHeight="1" x14ac:dyDescent="0.2">
      <c r="B23" s="462" t="s">
        <v>285</v>
      </c>
      <c r="C23" s="657">
        <v>2294.3000000000002</v>
      </c>
      <c r="D23" s="657">
        <v>3654.9</v>
      </c>
      <c r="E23" s="657">
        <v>3084.7</v>
      </c>
      <c r="F23" s="657">
        <v>9302.1</v>
      </c>
      <c r="G23" s="657">
        <v>2664.9</v>
      </c>
      <c r="H23" s="2030">
        <v>32632.5</v>
      </c>
      <c r="I23" s="2031"/>
      <c r="T23" s="58"/>
      <c r="U23" s="58"/>
    </row>
    <row r="24" spans="2:21" ht="10.5" customHeight="1" x14ac:dyDescent="0.2">
      <c r="B24" s="462" t="s">
        <v>238</v>
      </c>
      <c r="C24" s="657">
        <v>2387.4</v>
      </c>
      <c r="D24" s="657">
        <v>3893.8</v>
      </c>
      <c r="E24" s="657">
        <v>3660.5</v>
      </c>
      <c r="F24" s="657">
        <v>11174.7</v>
      </c>
      <c r="G24" s="657">
        <v>2885.8</v>
      </c>
      <c r="H24" s="2030">
        <v>37496.1</v>
      </c>
      <c r="I24" s="2031"/>
      <c r="J24" s="42"/>
      <c r="T24" s="58"/>
      <c r="U24" s="58"/>
    </row>
    <row r="25" spans="2:21" ht="10.5" customHeight="1" x14ac:dyDescent="0.2">
      <c r="B25" s="278" t="s">
        <v>638</v>
      </c>
      <c r="C25" s="657">
        <v>2506.6999999999998</v>
      </c>
      <c r="D25" s="657">
        <v>3487.4</v>
      </c>
      <c r="E25" s="657">
        <v>3117.4</v>
      </c>
      <c r="F25" s="657">
        <v>11249.2</v>
      </c>
      <c r="G25" s="657">
        <v>2831.9</v>
      </c>
      <c r="H25" s="2030">
        <v>37904.400000000001</v>
      </c>
      <c r="I25" s="2031"/>
      <c r="J25" s="42"/>
      <c r="T25" s="58"/>
      <c r="U25" s="58"/>
    </row>
    <row r="26" spans="2:21" ht="10.5" customHeight="1" x14ac:dyDescent="0.2">
      <c r="B26" s="278" t="s">
        <v>666</v>
      </c>
      <c r="C26" s="657">
        <v>2581.6</v>
      </c>
      <c r="D26" s="657">
        <v>4380.7</v>
      </c>
      <c r="E26" s="657">
        <v>3481.4</v>
      </c>
      <c r="F26" s="657">
        <v>11504.4</v>
      </c>
      <c r="G26" s="657">
        <v>2839.2</v>
      </c>
      <c r="H26" s="2030">
        <v>40352.5</v>
      </c>
      <c r="I26" s="2031"/>
      <c r="J26" s="42"/>
      <c r="T26" s="58"/>
      <c r="U26" s="58"/>
    </row>
    <row r="27" spans="2:21" ht="10.5" customHeight="1" x14ac:dyDescent="0.2">
      <c r="B27" s="278"/>
      <c r="C27" s="657"/>
      <c r="D27" s="657"/>
      <c r="E27" s="657"/>
      <c r="F27" s="657"/>
      <c r="G27" s="657"/>
      <c r="H27" s="2030"/>
      <c r="I27" s="2031"/>
      <c r="J27" s="42"/>
      <c r="T27" s="58"/>
      <c r="U27" s="58"/>
    </row>
    <row r="28" spans="2:21" ht="10.5" customHeight="1" x14ac:dyDescent="0.2">
      <c r="B28" s="278" t="s">
        <v>444</v>
      </c>
      <c r="C28" s="659">
        <v>2407.5</v>
      </c>
      <c r="D28" s="659">
        <v>3872.4</v>
      </c>
      <c r="E28" s="659">
        <v>2617.8000000000002</v>
      </c>
      <c r="F28" s="659">
        <v>16780.7</v>
      </c>
      <c r="G28" s="659">
        <v>3510.1</v>
      </c>
      <c r="H28" s="2030">
        <v>46130.6</v>
      </c>
      <c r="I28" s="2031"/>
      <c r="J28" s="42"/>
      <c r="T28" s="58"/>
      <c r="U28" s="58"/>
    </row>
    <row r="29" spans="2:21" ht="10.5" customHeight="1" x14ac:dyDescent="0.2">
      <c r="B29" s="278" t="s">
        <v>332</v>
      </c>
      <c r="C29" s="659">
        <v>2491.9</v>
      </c>
      <c r="D29" s="659">
        <v>4731.8</v>
      </c>
      <c r="E29" s="659">
        <v>3126.3</v>
      </c>
      <c r="F29" s="659">
        <v>17368.599999999999</v>
      </c>
      <c r="G29" s="659">
        <v>4031.3</v>
      </c>
      <c r="H29" s="2030">
        <v>50341.3</v>
      </c>
      <c r="I29" s="2031"/>
      <c r="J29" s="42"/>
      <c r="T29" s="58"/>
      <c r="U29" s="58"/>
    </row>
    <row r="30" spans="2:21" ht="10.5" customHeight="1" x14ac:dyDescent="0.2">
      <c r="B30" s="280">
        <v>39295</v>
      </c>
      <c r="C30" s="659">
        <v>2614.5</v>
      </c>
      <c r="D30" s="659">
        <v>4828.3999999999996</v>
      </c>
      <c r="E30" s="659">
        <v>3560.1</v>
      </c>
      <c r="F30" s="659">
        <v>18850.2</v>
      </c>
      <c r="G30" s="659">
        <v>4399.5</v>
      </c>
      <c r="H30" s="2030">
        <v>55306.9</v>
      </c>
      <c r="I30" s="2031"/>
      <c r="J30" s="42"/>
      <c r="T30" s="58"/>
      <c r="U30" s="58"/>
    </row>
    <row r="31" spans="2:21" ht="10.5" customHeight="1" x14ac:dyDescent="0.2">
      <c r="B31" s="280">
        <v>39692</v>
      </c>
      <c r="C31" s="657">
        <v>2741.1</v>
      </c>
      <c r="D31" s="657">
        <v>5838.8</v>
      </c>
      <c r="E31" s="657">
        <v>4113.8</v>
      </c>
      <c r="F31" s="657">
        <v>20829.599999999999</v>
      </c>
      <c r="G31" s="657">
        <v>4872.6000000000004</v>
      </c>
      <c r="H31" s="2030">
        <v>62921.2</v>
      </c>
      <c r="I31" s="2031"/>
      <c r="J31" s="42"/>
      <c r="T31" s="58"/>
      <c r="U31" s="58"/>
    </row>
    <row r="32" spans="2:21" ht="10.5" customHeight="1" x14ac:dyDescent="0.2">
      <c r="B32" s="280">
        <v>40087</v>
      </c>
      <c r="C32" s="657">
        <v>3063.7</v>
      </c>
      <c r="D32" s="657">
        <v>6486</v>
      </c>
      <c r="E32" s="657">
        <v>5317.5</v>
      </c>
      <c r="F32" s="657">
        <v>22516.6</v>
      </c>
      <c r="G32" s="657">
        <v>5341.4</v>
      </c>
      <c r="H32" s="2030">
        <v>71246.5</v>
      </c>
      <c r="I32" s="2031"/>
      <c r="J32" s="42"/>
      <c r="T32" s="58"/>
      <c r="U32" s="58"/>
    </row>
    <row r="33" spans="2:21" ht="10.5" customHeight="1" x14ac:dyDescent="0.2">
      <c r="B33" s="280"/>
      <c r="C33" s="657"/>
      <c r="D33" s="657"/>
      <c r="E33" s="657"/>
      <c r="F33" s="657"/>
      <c r="G33" s="657"/>
      <c r="H33" s="2030"/>
      <c r="I33" s="2031"/>
      <c r="J33" s="42"/>
      <c r="T33" s="58"/>
      <c r="U33" s="58"/>
    </row>
    <row r="34" spans="2:21" ht="10.5" customHeight="1" x14ac:dyDescent="0.2">
      <c r="B34" s="455" t="s">
        <v>290</v>
      </c>
      <c r="C34" s="697">
        <v>3460.1</v>
      </c>
      <c r="D34" s="667">
        <v>6944.4</v>
      </c>
      <c r="E34" s="667">
        <v>5799.9</v>
      </c>
      <c r="F34" s="667">
        <v>23849.4</v>
      </c>
      <c r="G34" s="667">
        <v>5818.1</v>
      </c>
      <c r="H34" s="2034">
        <v>79155.3</v>
      </c>
      <c r="I34" s="2033"/>
      <c r="J34" s="42"/>
      <c r="T34" s="58"/>
      <c r="U34" s="58"/>
    </row>
    <row r="35" spans="2:21" ht="10.5" customHeight="1" x14ac:dyDescent="0.2">
      <c r="B35" s="455" t="s">
        <v>293</v>
      </c>
      <c r="C35" s="697">
        <v>3963.9</v>
      </c>
      <c r="D35" s="667">
        <v>8852</v>
      </c>
      <c r="E35" s="667">
        <v>5994.1</v>
      </c>
      <c r="F35" s="667">
        <v>26314.799999999999</v>
      </c>
      <c r="G35" s="667">
        <v>6323</v>
      </c>
      <c r="H35" s="2028">
        <v>91661.9</v>
      </c>
      <c r="I35" s="2033"/>
      <c r="J35" s="42"/>
      <c r="T35" s="58"/>
      <c r="U35" s="58"/>
    </row>
    <row r="36" spans="2:21" ht="10.5" customHeight="1" x14ac:dyDescent="0.2">
      <c r="B36" s="455" t="s">
        <v>1153</v>
      </c>
      <c r="C36" s="697">
        <v>4570.5</v>
      </c>
      <c r="D36" s="667">
        <v>10425.200000000001</v>
      </c>
      <c r="E36" s="667">
        <v>6084.8</v>
      </c>
      <c r="F36" s="667">
        <v>28996.5</v>
      </c>
      <c r="G36" s="667">
        <v>6784.3</v>
      </c>
      <c r="H36" s="2028">
        <v>104291.9</v>
      </c>
      <c r="I36" s="2033"/>
      <c r="J36" s="42"/>
      <c r="T36" s="58"/>
      <c r="U36" s="58"/>
    </row>
    <row r="37" spans="2:21" ht="10.5" customHeight="1" x14ac:dyDescent="0.2">
      <c r="B37" s="455" t="s">
        <v>1189</v>
      </c>
      <c r="C37" s="697">
        <v>5043.8</v>
      </c>
      <c r="D37" s="667">
        <v>10340.9</v>
      </c>
      <c r="E37" s="667">
        <v>6268.7</v>
      </c>
      <c r="F37" s="667">
        <v>31894.799999999999</v>
      </c>
      <c r="G37" s="667">
        <v>7193.8</v>
      </c>
      <c r="H37" s="2028">
        <v>112984.9</v>
      </c>
      <c r="I37" s="2017"/>
      <c r="J37" s="42"/>
      <c r="T37" s="58"/>
      <c r="U37" s="58"/>
    </row>
    <row r="38" spans="2:21" ht="10.5" customHeight="1" x14ac:dyDescent="0.2">
      <c r="B38" s="455" t="s">
        <v>1190</v>
      </c>
      <c r="C38" s="697">
        <v>5497.7</v>
      </c>
      <c r="D38" s="667">
        <v>10873.2</v>
      </c>
      <c r="E38" s="667">
        <v>6456.8</v>
      </c>
      <c r="F38" s="667">
        <v>34446.400000000001</v>
      </c>
      <c r="G38" s="667">
        <v>7625.5</v>
      </c>
      <c r="H38" s="2028">
        <v>120226.6</v>
      </c>
      <c r="I38" s="2017"/>
      <c r="J38" s="42"/>
      <c r="T38" s="58"/>
      <c r="U38" s="58"/>
    </row>
    <row r="39" spans="2:21" ht="10.5" customHeight="1" x14ac:dyDescent="0.2">
      <c r="B39" s="455"/>
      <c r="C39" s="697"/>
      <c r="D39" s="667"/>
      <c r="E39" s="667"/>
      <c r="F39" s="667"/>
      <c r="G39" s="667"/>
      <c r="H39" s="1216"/>
      <c r="I39" s="1213"/>
      <c r="J39" s="42"/>
      <c r="T39" s="58"/>
      <c r="U39" s="58"/>
    </row>
    <row r="40" spans="2:21" ht="10.5" customHeight="1" x14ac:dyDescent="0.2">
      <c r="B40" s="455" t="s">
        <v>1230</v>
      </c>
      <c r="C40" s="697">
        <v>6005</v>
      </c>
      <c r="D40" s="667">
        <v>11470.3</v>
      </c>
      <c r="E40" s="667">
        <v>6650.5</v>
      </c>
      <c r="F40" s="667">
        <v>37202.1</v>
      </c>
      <c r="G40" s="667">
        <v>8083</v>
      </c>
      <c r="H40" s="2028">
        <v>128611.2</v>
      </c>
      <c r="I40" s="2029"/>
      <c r="J40" s="42"/>
      <c r="T40" s="58"/>
      <c r="U40" s="58"/>
    </row>
    <row r="41" spans="2:21" ht="10.5" customHeight="1" x14ac:dyDescent="0.2">
      <c r="B41" s="455" t="s">
        <v>1250</v>
      </c>
      <c r="C41" s="667">
        <v>6531.8</v>
      </c>
      <c r="D41" s="667">
        <v>12164.2</v>
      </c>
      <c r="E41" s="667">
        <v>6850</v>
      </c>
      <c r="F41" s="667">
        <v>40178.300000000003</v>
      </c>
      <c r="G41" s="667">
        <v>8568</v>
      </c>
      <c r="H41" s="2028" t="s">
        <v>1550</v>
      </c>
      <c r="I41" s="2033"/>
      <c r="J41" s="42"/>
      <c r="T41" s="58"/>
      <c r="U41" s="58"/>
    </row>
    <row r="42" spans="2:21" ht="10.5" customHeight="1" x14ac:dyDescent="0.2">
      <c r="B42" s="455" t="s">
        <v>1305</v>
      </c>
      <c r="C42" s="667">
        <v>7119.7</v>
      </c>
      <c r="D42" s="667">
        <v>12552</v>
      </c>
      <c r="E42" s="667">
        <v>7055.5</v>
      </c>
      <c r="F42" s="667">
        <v>42513.5</v>
      </c>
      <c r="G42" s="667">
        <v>9082</v>
      </c>
      <c r="H42" s="2028">
        <v>145998.79999999999</v>
      </c>
      <c r="I42" s="2033"/>
      <c r="J42" s="42"/>
      <c r="T42" s="58"/>
      <c r="U42" s="58"/>
    </row>
    <row r="43" spans="2:21" ht="10.5" customHeight="1" x14ac:dyDescent="0.2">
      <c r="B43" s="455" t="s">
        <v>1332</v>
      </c>
      <c r="C43" s="667">
        <v>7760.5</v>
      </c>
      <c r="D43" s="667">
        <v>13107.9</v>
      </c>
      <c r="E43" s="667">
        <v>7267.2</v>
      </c>
      <c r="F43" s="667">
        <v>44181.2</v>
      </c>
      <c r="G43" s="667">
        <v>9627</v>
      </c>
      <c r="H43" s="2028">
        <v>154947.79999999999</v>
      </c>
      <c r="I43" s="2033"/>
      <c r="J43" s="42"/>
      <c r="T43" s="58"/>
      <c r="U43" s="58"/>
    </row>
    <row r="44" spans="2:21" ht="10.5" customHeight="1" x14ac:dyDescent="0.2">
      <c r="B44" s="456" t="s">
        <v>1423</v>
      </c>
      <c r="C44" s="668">
        <v>8458.9</v>
      </c>
      <c r="D44" s="668">
        <v>13584.8</v>
      </c>
      <c r="E44" s="668">
        <v>7485.2</v>
      </c>
      <c r="F44" s="668">
        <v>46863.9</v>
      </c>
      <c r="G44" s="668">
        <v>10204.6</v>
      </c>
      <c r="H44" s="2026">
        <v>164667.5</v>
      </c>
      <c r="I44" s="2027"/>
      <c r="J44" s="42"/>
      <c r="T44" s="58"/>
      <c r="U44" s="58"/>
    </row>
    <row r="45" spans="2:21" ht="10.5" customHeight="1" x14ac:dyDescent="0.2">
      <c r="B45" s="47"/>
      <c r="C45" s="162"/>
      <c r="D45" s="162"/>
      <c r="E45" s="162"/>
      <c r="F45" s="162"/>
      <c r="G45" s="162"/>
      <c r="H45" s="162"/>
      <c r="R45" s="58"/>
      <c r="S45" s="58"/>
      <c r="T45" s="58"/>
    </row>
    <row r="46" spans="2:21" ht="10.5" customHeight="1" x14ac:dyDescent="0.2">
      <c r="B46" s="47"/>
      <c r="C46" s="162"/>
      <c r="D46" s="162"/>
      <c r="E46" s="162"/>
      <c r="F46" s="162"/>
      <c r="G46" s="162"/>
      <c r="H46" s="162"/>
      <c r="R46" s="58"/>
      <c r="S46" s="58"/>
      <c r="T46" s="58"/>
    </row>
    <row r="47" spans="2:21" ht="10.5" customHeight="1" x14ac:dyDescent="0.2">
      <c r="B47" s="47"/>
      <c r="G47" s="58"/>
      <c r="R47" s="58"/>
      <c r="S47" s="58"/>
      <c r="T47" s="58"/>
    </row>
    <row r="48" spans="2:21" ht="10.5" customHeight="1" x14ac:dyDescent="0.2">
      <c r="B48" s="47"/>
      <c r="J48" s="58"/>
      <c r="R48" s="58"/>
      <c r="S48" s="58"/>
      <c r="T48" s="58"/>
    </row>
    <row r="49" spans="1:20" ht="10.5" customHeight="1" x14ac:dyDescent="0.2">
      <c r="B49" s="47"/>
      <c r="R49" s="58"/>
      <c r="S49" s="58"/>
      <c r="T49" s="58"/>
    </row>
    <row r="50" spans="1:20" ht="10.5" customHeight="1" x14ac:dyDescent="0.2">
      <c r="B50" s="47"/>
      <c r="R50" s="58"/>
      <c r="S50" s="58"/>
      <c r="T50" s="58"/>
    </row>
    <row r="51" spans="1:20" ht="10.5" customHeight="1" x14ac:dyDescent="0.2">
      <c r="B51" s="47"/>
      <c r="R51" s="58"/>
      <c r="S51" s="58"/>
      <c r="T51" s="58"/>
    </row>
    <row r="52" spans="1:20" ht="10.5" customHeight="1" x14ac:dyDescent="0.2">
      <c r="B52" s="47"/>
      <c r="G52" s="144">
        <v>74</v>
      </c>
      <c r="R52" s="58"/>
      <c r="S52" s="58"/>
      <c r="T52" s="58"/>
    </row>
    <row r="53" spans="1:20" ht="10.5" customHeight="1" x14ac:dyDescent="0.2">
      <c r="R53" s="58"/>
      <c r="S53" s="58"/>
      <c r="T53" s="58"/>
    </row>
    <row r="54" spans="1:20" x14ac:dyDescent="0.2">
      <c r="A54" s="46">
        <f ca="1">A54:H101</f>
        <v>0</v>
      </c>
      <c r="B54" s="59" t="s">
        <v>1777</v>
      </c>
      <c r="R54" s="58"/>
      <c r="S54" s="58"/>
      <c r="T54" s="58"/>
    </row>
    <row r="55" spans="1:20" ht="23.25" customHeight="1" x14ac:dyDescent="0.2">
      <c r="B55" s="1763" t="s">
        <v>462</v>
      </c>
      <c r="C55" s="244" t="s">
        <v>968</v>
      </c>
      <c r="D55" s="1787" t="s">
        <v>776</v>
      </c>
      <c r="E55" s="1789"/>
      <c r="F55" s="244" t="s">
        <v>384</v>
      </c>
      <c r="G55" s="244" t="s">
        <v>385</v>
      </c>
      <c r="H55" s="244" t="s">
        <v>969</v>
      </c>
      <c r="R55" s="58"/>
      <c r="S55" s="58"/>
      <c r="T55" s="58"/>
    </row>
    <row r="56" spans="1:20" ht="12.75" x14ac:dyDescent="0.2">
      <c r="B56" s="1764"/>
      <c r="C56" s="1825" t="s">
        <v>554</v>
      </c>
      <c r="D56" s="2057"/>
      <c r="E56" s="2057"/>
      <c r="F56" s="2057"/>
      <c r="G56" s="2057"/>
      <c r="H56" s="2058"/>
      <c r="I56" s="960"/>
      <c r="R56" s="58"/>
      <c r="S56" s="58"/>
      <c r="T56" s="58"/>
    </row>
    <row r="57" spans="1:20" ht="10.5" customHeight="1" x14ac:dyDescent="0.2">
      <c r="B57" s="278" t="s">
        <v>677</v>
      </c>
      <c r="C57" s="661">
        <v>10470.4</v>
      </c>
      <c r="D57" s="2013">
        <v>4585.1000000000004</v>
      </c>
      <c r="E57" s="1898"/>
      <c r="F57" s="659">
        <v>109.4</v>
      </c>
      <c r="G57" s="659">
        <v>7.6</v>
      </c>
      <c r="H57" s="659">
        <v>2355.9</v>
      </c>
      <c r="R57" s="58"/>
      <c r="S57" s="58"/>
      <c r="T57" s="58"/>
    </row>
    <row r="58" spans="1:20" ht="10.5" customHeight="1" x14ac:dyDescent="0.2">
      <c r="B58" s="278" t="s">
        <v>678</v>
      </c>
      <c r="C58" s="661">
        <v>13174</v>
      </c>
      <c r="D58" s="2013">
        <v>5007.8999999999996</v>
      </c>
      <c r="E58" s="1898"/>
      <c r="F58" s="659">
        <v>126</v>
      </c>
      <c r="G58" s="659">
        <v>91.9</v>
      </c>
      <c r="H58" s="659">
        <v>4441.7</v>
      </c>
      <c r="R58" s="58"/>
      <c r="S58" s="58"/>
      <c r="T58" s="58"/>
    </row>
    <row r="59" spans="1:20" ht="10.5" customHeight="1" x14ac:dyDescent="0.2">
      <c r="B59" s="278" t="s">
        <v>679</v>
      </c>
      <c r="C59" s="661">
        <v>14972.6</v>
      </c>
      <c r="D59" s="2013">
        <v>5573.7</v>
      </c>
      <c r="E59" s="1898"/>
      <c r="F59" s="659">
        <v>166.4</v>
      </c>
      <c r="G59" s="659">
        <v>454.3</v>
      </c>
      <c r="H59" s="659">
        <v>5427.4</v>
      </c>
      <c r="R59" s="58"/>
      <c r="S59" s="58"/>
      <c r="T59" s="58"/>
    </row>
    <row r="60" spans="1:20" ht="10.5" customHeight="1" x14ac:dyDescent="0.2">
      <c r="B60" s="278" t="s">
        <v>680</v>
      </c>
      <c r="C60" s="661">
        <v>16650.400000000001</v>
      </c>
      <c r="D60" s="2013">
        <v>6564.8</v>
      </c>
      <c r="E60" s="1898"/>
      <c r="F60" s="659">
        <v>171.6</v>
      </c>
      <c r="G60" s="659">
        <v>757.1</v>
      </c>
      <c r="H60" s="659">
        <v>5480.9</v>
      </c>
      <c r="R60" s="58"/>
      <c r="S60" s="58"/>
      <c r="T60" s="58"/>
    </row>
    <row r="61" spans="1:20" ht="10.5" customHeight="1" x14ac:dyDescent="0.2">
      <c r="B61" s="278" t="s">
        <v>681</v>
      </c>
      <c r="C61" s="661">
        <v>20015.8</v>
      </c>
      <c r="D61" s="2013">
        <v>7404.6</v>
      </c>
      <c r="E61" s="1898"/>
      <c r="F61" s="659">
        <v>210.6</v>
      </c>
      <c r="G61" s="659">
        <v>164.7</v>
      </c>
      <c r="H61" s="659">
        <v>6684.9</v>
      </c>
      <c r="R61" s="58"/>
      <c r="S61" s="58"/>
      <c r="T61" s="58"/>
    </row>
    <row r="62" spans="1:20" ht="10.5" customHeight="1" x14ac:dyDescent="0.2">
      <c r="B62" s="278"/>
      <c r="C62" s="661"/>
      <c r="D62" s="2030"/>
      <c r="E62" s="1898"/>
      <c r="F62" s="659"/>
      <c r="G62" s="659"/>
      <c r="H62" s="659"/>
      <c r="R62" s="58"/>
      <c r="S62" s="58"/>
      <c r="T62" s="58"/>
    </row>
    <row r="63" spans="1:20" ht="10.5" customHeight="1" x14ac:dyDescent="0.2">
      <c r="B63" s="278" t="s">
        <v>682</v>
      </c>
      <c r="C63" s="661">
        <v>20440.5</v>
      </c>
      <c r="D63" s="2013">
        <v>8235.7999999999993</v>
      </c>
      <c r="E63" s="1898"/>
      <c r="F63" s="659">
        <v>248.2</v>
      </c>
      <c r="G63" s="659">
        <v>-279.2</v>
      </c>
      <c r="H63" s="659">
        <v>5254.5</v>
      </c>
      <c r="R63" s="58"/>
      <c r="S63" s="58"/>
      <c r="T63" s="58"/>
    </row>
    <row r="64" spans="1:20" ht="10.5" customHeight="1" x14ac:dyDescent="0.2">
      <c r="B64" s="278" t="s">
        <v>683</v>
      </c>
      <c r="C64" s="661">
        <v>23620.2</v>
      </c>
      <c r="D64" s="2013">
        <v>9031.4</v>
      </c>
      <c r="E64" s="1898"/>
      <c r="F64" s="659">
        <v>299.8</v>
      </c>
      <c r="G64" s="659">
        <v>-445</v>
      </c>
      <c r="H64" s="659">
        <v>7193.5</v>
      </c>
      <c r="R64" s="58"/>
      <c r="S64" s="58"/>
      <c r="T64" s="58"/>
    </row>
    <row r="65" spans="2:20" ht="10.5" customHeight="1" x14ac:dyDescent="0.2">
      <c r="B65" s="278" t="s">
        <v>397</v>
      </c>
      <c r="C65" s="661">
        <v>22592.2</v>
      </c>
      <c r="D65" s="2013">
        <v>10434.5</v>
      </c>
      <c r="E65" s="1898"/>
      <c r="F65" s="659">
        <v>366.6</v>
      </c>
      <c r="G65" s="659">
        <v>-321</v>
      </c>
      <c r="H65" s="659">
        <v>3930.7</v>
      </c>
      <c r="R65" s="58"/>
      <c r="S65" s="58"/>
      <c r="T65" s="58"/>
    </row>
    <row r="66" spans="2:20" ht="10.5" customHeight="1" x14ac:dyDescent="0.2">
      <c r="B66" s="278" t="s">
        <v>398</v>
      </c>
      <c r="C66" s="661">
        <v>27028.3</v>
      </c>
      <c r="D66" s="2013">
        <v>11840.4</v>
      </c>
      <c r="E66" s="1898"/>
      <c r="F66" s="659">
        <v>417.6</v>
      </c>
      <c r="G66" s="659">
        <v>163.30000000000001</v>
      </c>
      <c r="H66" s="659">
        <v>6921.5</v>
      </c>
      <c r="R66" s="58"/>
      <c r="S66" s="58"/>
      <c r="T66" s="58"/>
    </row>
    <row r="67" spans="2:20" ht="10.5" customHeight="1" x14ac:dyDescent="0.2">
      <c r="B67" s="278" t="s">
        <v>399</v>
      </c>
      <c r="C67" s="661">
        <v>28910.6</v>
      </c>
      <c r="D67" s="2013">
        <v>13388.1</v>
      </c>
      <c r="E67" s="1898"/>
      <c r="F67" s="659">
        <v>468.5</v>
      </c>
      <c r="G67" s="659">
        <v>436.2</v>
      </c>
      <c r="H67" s="659">
        <v>6768.1</v>
      </c>
      <c r="R67" s="58"/>
      <c r="S67" s="58"/>
      <c r="T67" s="58"/>
    </row>
    <row r="68" spans="2:20" ht="10.5" customHeight="1" x14ac:dyDescent="0.2">
      <c r="B68" s="278"/>
      <c r="C68" s="661"/>
      <c r="D68" s="2030"/>
      <c r="E68" s="1898"/>
      <c r="F68" s="659"/>
      <c r="G68" s="659"/>
      <c r="H68" s="659"/>
      <c r="R68" s="58"/>
      <c r="S68" s="58"/>
      <c r="T68" s="58"/>
    </row>
    <row r="69" spans="2:20" ht="10.5" customHeight="1" x14ac:dyDescent="0.2">
      <c r="B69" s="462" t="s">
        <v>280</v>
      </c>
      <c r="C69" s="661">
        <v>34494.400000000001</v>
      </c>
      <c r="D69" s="2013">
        <v>15795.7</v>
      </c>
      <c r="E69" s="1898"/>
      <c r="F69" s="659">
        <v>525.5</v>
      </c>
      <c r="G69" s="659">
        <v>580.5</v>
      </c>
      <c r="H69" s="659">
        <v>9172.9</v>
      </c>
      <c r="R69" s="58"/>
      <c r="S69" s="58"/>
      <c r="T69" s="58"/>
    </row>
    <row r="70" spans="2:20" ht="10.5" customHeight="1" x14ac:dyDescent="0.2">
      <c r="B70" s="462" t="s">
        <v>281</v>
      </c>
      <c r="C70" s="661">
        <v>41418.699999999997</v>
      </c>
      <c r="D70" s="2013">
        <v>18891.5</v>
      </c>
      <c r="E70" s="1898"/>
      <c r="F70" s="659">
        <v>637.6</v>
      </c>
      <c r="G70" s="659">
        <v>281.3</v>
      </c>
      <c r="H70" s="659">
        <v>11406.3</v>
      </c>
      <c r="R70" s="58"/>
      <c r="S70" s="58"/>
      <c r="T70" s="58"/>
    </row>
    <row r="71" spans="2:20" ht="10.5" customHeight="1" x14ac:dyDescent="0.2">
      <c r="B71" s="462" t="s">
        <v>282</v>
      </c>
      <c r="C71" s="661">
        <v>41991.4</v>
      </c>
      <c r="D71" s="2013">
        <v>20864.599999999999</v>
      </c>
      <c r="E71" s="1898"/>
      <c r="F71" s="659">
        <v>750.2</v>
      </c>
      <c r="G71" s="659">
        <v>189.3</v>
      </c>
      <c r="H71" s="659">
        <v>8717.7000000000007</v>
      </c>
      <c r="R71" s="58"/>
      <c r="S71" s="58"/>
      <c r="T71" s="58"/>
    </row>
    <row r="72" spans="2:20" ht="10.5" customHeight="1" x14ac:dyDescent="0.2">
      <c r="B72" s="462" t="s">
        <v>283</v>
      </c>
      <c r="C72" s="661">
        <v>42353.9</v>
      </c>
      <c r="D72" s="2013">
        <v>22053.4</v>
      </c>
      <c r="E72" s="1898"/>
      <c r="F72" s="659">
        <v>851.9</v>
      </c>
      <c r="G72" s="659">
        <v>-420.4</v>
      </c>
      <c r="H72" s="659">
        <v>6327.4</v>
      </c>
      <c r="R72" s="58"/>
      <c r="S72" s="58"/>
      <c r="T72" s="58"/>
    </row>
    <row r="73" spans="2:20" ht="10.5" customHeight="1" x14ac:dyDescent="0.2">
      <c r="B73" s="462" t="s">
        <v>239</v>
      </c>
      <c r="C73" s="661">
        <v>42315.4</v>
      </c>
      <c r="D73" s="2013">
        <v>24667.200000000001</v>
      </c>
      <c r="E73" s="1898"/>
      <c r="F73" s="659">
        <v>1034.7</v>
      </c>
      <c r="G73" s="659">
        <v>-485.2</v>
      </c>
      <c r="H73" s="659">
        <v>3901.6</v>
      </c>
      <c r="R73" s="58"/>
      <c r="S73" s="58"/>
      <c r="T73" s="58"/>
    </row>
    <row r="74" spans="2:20" ht="10.5" customHeight="1" x14ac:dyDescent="0.2">
      <c r="B74" s="278"/>
      <c r="C74" s="664"/>
      <c r="D74" s="2037"/>
      <c r="E74" s="1678"/>
      <c r="F74" s="686"/>
      <c r="G74" s="664"/>
      <c r="H74" s="664"/>
      <c r="R74" s="58"/>
      <c r="S74" s="58"/>
      <c r="T74" s="58"/>
    </row>
    <row r="75" spans="2:20" ht="10.5" customHeight="1" x14ac:dyDescent="0.2">
      <c r="B75" s="462" t="s">
        <v>284</v>
      </c>
      <c r="C75" s="660">
        <v>51076.6</v>
      </c>
      <c r="D75" s="2013">
        <v>27264.400000000001</v>
      </c>
      <c r="E75" s="1898"/>
      <c r="F75" s="659">
        <v>1233.5</v>
      </c>
      <c r="G75" s="659">
        <v>54.7</v>
      </c>
      <c r="H75" s="659">
        <v>10459.4</v>
      </c>
      <c r="R75" s="58"/>
      <c r="S75" s="58"/>
      <c r="T75" s="58"/>
    </row>
    <row r="76" spans="2:20" ht="10.5" customHeight="1" x14ac:dyDescent="0.2">
      <c r="B76" s="462" t="s">
        <v>285</v>
      </c>
      <c r="C76" s="660">
        <v>64142.1</v>
      </c>
      <c r="D76" s="2013">
        <v>32632.5</v>
      </c>
      <c r="E76" s="1898"/>
      <c r="F76" s="686">
        <v>1383.4</v>
      </c>
      <c r="G76" s="659">
        <v>86.3</v>
      </c>
      <c r="H76" s="659">
        <v>17825.7</v>
      </c>
      <c r="R76" s="58"/>
      <c r="S76" s="58"/>
      <c r="T76" s="58"/>
    </row>
    <row r="77" spans="2:20" ht="10.5" customHeight="1" x14ac:dyDescent="0.2">
      <c r="B77" s="462" t="s">
        <v>238</v>
      </c>
      <c r="C77" s="660">
        <v>72355.899999999994</v>
      </c>
      <c r="D77" s="2013">
        <v>37496.1</v>
      </c>
      <c r="E77" s="1898"/>
      <c r="F77" s="686">
        <v>1621.5</v>
      </c>
      <c r="G77" s="659">
        <v>-156.69999999999999</v>
      </c>
      <c r="H77" s="659">
        <v>20077.5</v>
      </c>
      <c r="R77" s="58"/>
      <c r="S77" s="58"/>
      <c r="T77" s="58"/>
    </row>
    <row r="78" spans="2:20" ht="10.5" customHeight="1" x14ac:dyDescent="0.2">
      <c r="B78" s="278" t="s">
        <v>638</v>
      </c>
      <c r="C78" s="657">
        <v>69223.199999999997</v>
      </c>
      <c r="D78" s="2013">
        <v>37904.400000000001</v>
      </c>
      <c r="E78" s="1898"/>
      <c r="F78" s="659">
        <v>1798.6</v>
      </c>
      <c r="G78" s="657">
        <v>-173.9</v>
      </c>
      <c r="H78" s="657">
        <v>16252.6</v>
      </c>
      <c r="R78" s="58"/>
      <c r="S78" s="58"/>
      <c r="T78" s="58"/>
    </row>
    <row r="79" spans="2:20" ht="10.5" customHeight="1" x14ac:dyDescent="0.2">
      <c r="B79" s="278" t="s">
        <v>666</v>
      </c>
      <c r="C79" s="657">
        <v>65550.100000000006</v>
      </c>
      <c r="D79" s="2013">
        <v>40352.5</v>
      </c>
      <c r="E79" s="1898"/>
      <c r="F79" s="659">
        <v>1933.3</v>
      </c>
      <c r="G79" s="657">
        <v>733.6</v>
      </c>
      <c r="H79" s="657">
        <v>10862.1</v>
      </c>
      <c r="R79" s="58"/>
      <c r="S79" s="58"/>
      <c r="T79" s="58"/>
    </row>
    <row r="80" spans="2:20" ht="10.5" customHeight="1" x14ac:dyDescent="0.2">
      <c r="B80" s="278"/>
      <c r="C80" s="657"/>
      <c r="D80" s="2030"/>
      <c r="E80" s="1898"/>
      <c r="F80" s="659"/>
      <c r="G80" s="657"/>
      <c r="H80" s="657"/>
      <c r="R80" s="58"/>
      <c r="S80" s="58"/>
      <c r="T80" s="58"/>
    </row>
    <row r="81" spans="2:20" ht="10.5" customHeight="1" x14ac:dyDescent="0.2">
      <c r="B81" s="278" t="s">
        <v>444</v>
      </c>
      <c r="C81" s="657">
        <v>78870.600000000006</v>
      </c>
      <c r="D81" s="2013">
        <v>46130.6</v>
      </c>
      <c r="E81" s="1898"/>
      <c r="F81" s="659">
        <v>1955.3</v>
      </c>
      <c r="G81" s="657">
        <v>-264.89999999999998</v>
      </c>
      <c r="H81" s="657">
        <v>14238.9</v>
      </c>
      <c r="R81" s="58"/>
      <c r="S81" s="58"/>
      <c r="T81" s="58"/>
    </row>
    <row r="82" spans="2:20" ht="10.5" customHeight="1" x14ac:dyDescent="0.2">
      <c r="B82" s="278" t="s">
        <v>332</v>
      </c>
      <c r="C82" s="657">
        <v>100115.8</v>
      </c>
      <c r="D82" s="2013">
        <v>50341.3</v>
      </c>
      <c r="E82" s="1898"/>
      <c r="F82" s="659">
        <v>2036.3</v>
      </c>
      <c r="G82" s="657">
        <v>1806.3</v>
      </c>
      <c r="H82" s="657">
        <v>32475.200000000001</v>
      </c>
      <c r="R82" s="58"/>
      <c r="S82" s="58"/>
      <c r="T82" s="58"/>
    </row>
    <row r="83" spans="2:20" ht="10.5" customHeight="1" x14ac:dyDescent="0.2">
      <c r="B83" s="280">
        <v>39295</v>
      </c>
      <c r="C83" s="657">
        <v>118778.9</v>
      </c>
      <c r="D83" s="2013">
        <v>55306.9</v>
      </c>
      <c r="E83" s="1898"/>
      <c r="F83" s="659">
        <v>2283.1999999999998</v>
      </c>
      <c r="G83" s="657">
        <v>652.79999999999995</v>
      </c>
      <c r="H83" s="657">
        <v>44111.4</v>
      </c>
      <c r="R83" s="58"/>
      <c r="S83" s="58"/>
      <c r="T83" s="58"/>
    </row>
    <row r="84" spans="2:20" ht="10.5" customHeight="1" x14ac:dyDescent="0.2">
      <c r="B84" s="280">
        <v>39692</v>
      </c>
      <c r="C84" s="657">
        <v>134996.1</v>
      </c>
      <c r="D84" s="2013">
        <v>62921.2</v>
      </c>
      <c r="E84" s="1898"/>
      <c r="F84" s="659">
        <v>2578.8000000000002</v>
      </c>
      <c r="G84" s="657">
        <v>-27.8</v>
      </c>
      <c r="H84" s="657">
        <v>53437.9</v>
      </c>
      <c r="R84" s="58"/>
      <c r="S84" s="58"/>
      <c r="T84" s="58"/>
    </row>
    <row r="85" spans="2:20" ht="10.5" customHeight="1" x14ac:dyDescent="0.2">
      <c r="B85" s="280">
        <v>40087</v>
      </c>
      <c r="C85" s="657">
        <v>135084.79999999999</v>
      </c>
      <c r="D85" s="2013">
        <v>71246.5</v>
      </c>
      <c r="E85" s="1898"/>
      <c r="F85" s="659">
        <v>2935.5</v>
      </c>
      <c r="G85" s="657">
        <v>-271.8</v>
      </c>
      <c r="H85" s="657">
        <v>44223.7</v>
      </c>
      <c r="R85" s="58"/>
      <c r="S85" s="58"/>
      <c r="T85" s="58"/>
    </row>
    <row r="86" spans="2:20" ht="10.5" customHeight="1" x14ac:dyDescent="0.2">
      <c r="B86" s="280"/>
      <c r="C86" s="657"/>
      <c r="D86" s="2030"/>
      <c r="E86" s="1898"/>
      <c r="F86" s="659"/>
      <c r="G86" s="657"/>
      <c r="H86" s="657"/>
      <c r="R86" s="58"/>
      <c r="S86" s="58"/>
      <c r="T86" s="58"/>
    </row>
    <row r="87" spans="2:20" ht="10.5" customHeight="1" x14ac:dyDescent="0.2">
      <c r="B87" s="299" t="s">
        <v>290</v>
      </c>
      <c r="C87" s="700">
        <v>136588.70000000001</v>
      </c>
      <c r="D87" s="2035">
        <v>79155.3</v>
      </c>
      <c r="E87" s="1898"/>
      <c r="F87" s="667">
        <v>3344.7</v>
      </c>
      <c r="G87" s="667">
        <v>-152.1</v>
      </c>
      <c r="H87" s="697">
        <v>36949.9</v>
      </c>
      <c r="R87" s="58"/>
      <c r="S87" s="58"/>
      <c r="T87" s="58"/>
    </row>
    <row r="88" spans="2:20" ht="10.5" customHeight="1" x14ac:dyDescent="0.2">
      <c r="B88" s="299" t="s">
        <v>293</v>
      </c>
      <c r="C88" s="700">
        <v>167034.1</v>
      </c>
      <c r="D88" s="2035">
        <v>91661.9</v>
      </c>
      <c r="E88" s="1898"/>
      <c r="F88" s="667">
        <v>3777.4</v>
      </c>
      <c r="G88" s="667">
        <v>1099.4000000000001</v>
      </c>
      <c r="H88" s="697">
        <v>54974.2</v>
      </c>
      <c r="R88" s="58"/>
      <c r="S88" s="58"/>
      <c r="T88" s="58"/>
    </row>
    <row r="89" spans="2:20" ht="10.5" customHeight="1" x14ac:dyDescent="0.2">
      <c r="B89" s="299" t="s">
        <v>1153</v>
      </c>
      <c r="C89" s="700">
        <v>185651.6</v>
      </c>
      <c r="D89" s="2035">
        <v>104291.9</v>
      </c>
      <c r="E89" s="2036"/>
      <c r="F89" s="667">
        <v>4182.3</v>
      </c>
      <c r="G89" s="667">
        <v>200</v>
      </c>
      <c r="H89" s="697">
        <v>58308.9</v>
      </c>
      <c r="R89" s="58"/>
      <c r="S89" s="58"/>
      <c r="T89" s="58"/>
    </row>
    <row r="90" spans="2:20" ht="10.5" customHeight="1" x14ac:dyDescent="0.2">
      <c r="B90" s="299" t="s">
        <v>1189</v>
      </c>
      <c r="C90" s="700">
        <v>201907.20000000001</v>
      </c>
      <c r="D90" s="2035">
        <v>112984.9</v>
      </c>
      <c r="E90" s="1898"/>
      <c r="F90" s="667">
        <v>4488.5</v>
      </c>
      <c r="G90" s="667">
        <v>261.2</v>
      </c>
      <c r="H90" s="697" t="s">
        <v>1551</v>
      </c>
      <c r="R90" s="58"/>
      <c r="S90" s="58"/>
      <c r="T90" s="58"/>
    </row>
    <row r="91" spans="2:20" ht="10.5" customHeight="1" x14ac:dyDescent="0.2">
      <c r="B91" s="299" t="s">
        <v>1190</v>
      </c>
      <c r="C91" s="700">
        <v>225451.3</v>
      </c>
      <c r="D91" s="2035">
        <v>120226.6</v>
      </c>
      <c r="E91" s="1898"/>
      <c r="F91" s="667">
        <v>4727.3999999999996</v>
      </c>
      <c r="G91" s="667">
        <v>-826.7</v>
      </c>
      <c r="H91" s="697" t="s">
        <v>1552</v>
      </c>
      <c r="R91" s="58"/>
      <c r="S91" s="58"/>
      <c r="T91" s="58"/>
    </row>
    <row r="92" spans="2:20" ht="10.5" customHeight="1" x14ac:dyDescent="0.2">
      <c r="B92" s="299"/>
      <c r="C92" s="700"/>
      <c r="D92" s="1215"/>
      <c r="E92" s="1214"/>
      <c r="F92" s="667"/>
      <c r="G92" s="667"/>
      <c r="H92" s="697"/>
      <c r="R92" s="58"/>
      <c r="S92" s="58"/>
      <c r="T92" s="58"/>
    </row>
    <row r="93" spans="2:20" ht="10.5" customHeight="1" x14ac:dyDescent="0.2">
      <c r="B93" s="299" t="s">
        <v>1230</v>
      </c>
      <c r="C93" s="700">
        <v>242410.6</v>
      </c>
      <c r="D93" s="2035">
        <v>128611.2</v>
      </c>
      <c r="E93" s="1898"/>
      <c r="F93" s="667">
        <v>5075.3</v>
      </c>
      <c r="G93" s="667">
        <v>-2217.8000000000002</v>
      </c>
      <c r="H93" s="697">
        <v>83320</v>
      </c>
      <c r="R93" s="58"/>
      <c r="S93" s="58"/>
      <c r="T93" s="58"/>
    </row>
    <row r="94" spans="2:20" ht="10.5" customHeight="1" x14ac:dyDescent="0.2">
      <c r="B94" s="299" t="s">
        <v>1250</v>
      </c>
      <c r="C94" s="700">
        <v>267644.79999999999</v>
      </c>
      <c r="D94" s="2035" t="s">
        <v>1635</v>
      </c>
      <c r="E94" s="2036"/>
      <c r="F94" s="667" t="s">
        <v>1553</v>
      </c>
      <c r="G94" s="667">
        <v>-3826.4</v>
      </c>
      <c r="H94" s="697">
        <v>95630.399999999994</v>
      </c>
      <c r="R94" s="58"/>
      <c r="S94" s="58"/>
      <c r="T94" s="58"/>
    </row>
    <row r="95" spans="2:20" ht="10.5" customHeight="1" x14ac:dyDescent="0.2">
      <c r="B95" s="299" t="s">
        <v>1305</v>
      </c>
      <c r="C95" s="700">
        <v>278965.7</v>
      </c>
      <c r="D95" s="2035" t="s">
        <v>1636</v>
      </c>
      <c r="E95" s="2036"/>
      <c r="F95" s="667" t="s">
        <v>1555</v>
      </c>
      <c r="G95" s="667" t="s">
        <v>1554</v>
      </c>
      <c r="H95" s="697">
        <v>101858.4</v>
      </c>
      <c r="R95" s="58"/>
      <c r="S95" s="58"/>
      <c r="T95" s="58"/>
    </row>
    <row r="96" spans="2:20" ht="10.5" customHeight="1" x14ac:dyDescent="0.2">
      <c r="B96" s="299" t="s">
        <v>1332</v>
      </c>
      <c r="C96" s="700">
        <v>279520.59999999998</v>
      </c>
      <c r="D96" s="2035">
        <v>154947.79999999999</v>
      </c>
      <c r="E96" s="2036"/>
      <c r="F96" s="667">
        <v>6021.1</v>
      </c>
      <c r="G96" s="667">
        <v>-202.1</v>
      </c>
      <c r="H96" s="697">
        <v>90788.6</v>
      </c>
      <c r="R96" s="58"/>
      <c r="S96" s="58"/>
      <c r="T96" s="58"/>
    </row>
    <row r="97" spans="2:20" ht="12" customHeight="1" x14ac:dyDescent="0.2">
      <c r="B97" s="300" t="s">
        <v>1816</v>
      </c>
      <c r="C97" s="668">
        <v>308329.8</v>
      </c>
      <c r="D97" s="2064">
        <v>164667.5</v>
      </c>
      <c r="E97" s="2065"/>
      <c r="F97" s="668">
        <v>6337.3</v>
      </c>
      <c r="G97" s="668">
        <v>285.7</v>
      </c>
      <c r="H97" s="698">
        <v>109312.2</v>
      </c>
      <c r="R97" s="58"/>
      <c r="S97" s="58"/>
      <c r="T97" s="58"/>
    </row>
    <row r="98" spans="2:20" ht="6" customHeight="1" x14ac:dyDescent="0.2">
      <c r="B98" s="1103"/>
      <c r="C98" s="700"/>
      <c r="D98" s="1195"/>
      <c r="E98" s="1196"/>
      <c r="F98" s="700"/>
      <c r="G98" s="700"/>
      <c r="H98" s="700"/>
      <c r="R98" s="58"/>
      <c r="S98" s="58"/>
      <c r="T98" s="58"/>
    </row>
    <row r="99" spans="2:20" ht="10.5" customHeight="1" x14ac:dyDescent="0.2">
      <c r="B99" s="1097" t="s">
        <v>970</v>
      </c>
      <c r="R99" s="58"/>
      <c r="S99" s="58"/>
      <c r="T99" s="58"/>
    </row>
    <row r="100" spans="2:20" ht="10.5" customHeight="1" x14ac:dyDescent="0.2">
      <c r="B100" s="1097" t="s">
        <v>971</v>
      </c>
      <c r="R100" s="58"/>
      <c r="S100" s="58"/>
      <c r="T100" s="58"/>
    </row>
    <row r="101" spans="2:20" ht="10.5" customHeight="1" x14ac:dyDescent="0.2">
      <c r="B101" s="1097" t="s">
        <v>888</v>
      </c>
      <c r="C101" s="48"/>
      <c r="D101" s="48"/>
      <c r="E101" s="48"/>
      <c r="F101" s="48"/>
      <c r="G101" s="48"/>
      <c r="H101" s="48"/>
      <c r="I101" s="48"/>
      <c r="R101" s="58"/>
      <c r="S101" s="58"/>
      <c r="T101" s="58"/>
    </row>
    <row r="102" spans="2:20" ht="10.5" customHeight="1" x14ac:dyDescent="0.2">
      <c r="B102" s="47"/>
      <c r="C102" s="615"/>
      <c r="D102" s="615"/>
      <c r="E102" s="615"/>
      <c r="F102" s="616"/>
      <c r="G102" s="615"/>
      <c r="H102" s="615"/>
      <c r="I102" s="48"/>
      <c r="R102" s="58"/>
      <c r="S102" s="58"/>
      <c r="T102" s="58"/>
    </row>
    <row r="103" spans="2:20" ht="10.5" customHeight="1" x14ac:dyDescent="0.2">
      <c r="B103" s="47"/>
      <c r="C103" s="615"/>
      <c r="D103" s="615"/>
      <c r="E103" s="615"/>
      <c r="F103" s="616"/>
      <c r="G103" s="615"/>
      <c r="H103" s="615"/>
      <c r="I103" s="48"/>
      <c r="R103" s="58"/>
      <c r="S103" s="58"/>
      <c r="T103" s="58"/>
    </row>
    <row r="104" spans="2:20" ht="10.5" customHeight="1" x14ac:dyDescent="0.2">
      <c r="B104" s="47"/>
      <c r="G104" s="144">
        <v>75</v>
      </c>
      <c r="R104" s="58"/>
      <c r="S104" s="58"/>
      <c r="T104" s="58"/>
    </row>
    <row r="105" spans="2:20" ht="10.5" customHeight="1" x14ac:dyDescent="0.2">
      <c r="D105" s="58"/>
      <c r="E105" s="58"/>
      <c r="F105" s="58"/>
      <c r="G105" s="58"/>
      <c r="H105" s="58"/>
      <c r="I105" s="58"/>
      <c r="J105" s="58"/>
      <c r="R105" s="58"/>
      <c r="S105" s="58"/>
      <c r="T105" s="58"/>
    </row>
    <row r="106" spans="2:20" x14ac:dyDescent="0.2">
      <c r="B106" s="59" t="s">
        <v>1877</v>
      </c>
      <c r="C106" s="169"/>
      <c r="D106" s="58"/>
      <c r="E106" s="58"/>
      <c r="F106" s="58"/>
      <c r="G106" s="58"/>
      <c r="H106" s="58"/>
      <c r="I106" s="58"/>
      <c r="J106" s="58"/>
      <c r="K106" s="171"/>
      <c r="L106" s="171"/>
      <c r="M106" s="125"/>
      <c r="R106" s="58"/>
      <c r="S106" s="58"/>
      <c r="T106" s="58"/>
    </row>
    <row r="107" spans="2:20" ht="25.5" customHeight="1" x14ac:dyDescent="0.2">
      <c r="B107" s="2038" t="s">
        <v>531</v>
      </c>
      <c r="C107" s="1787" t="s">
        <v>555</v>
      </c>
      <c r="D107" s="1789"/>
      <c r="E107" s="244" t="s">
        <v>556</v>
      </c>
      <c r="F107" s="244" t="s">
        <v>301</v>
      </c>
      <c r="G107" s="1787" t="s">
        <v>558</v>
      </c>
      <c r="H107" s="1789"/>
      <c r="I107" s="1787" t="s">
        <v>1878</v>
      </c>
      <c r="J107" s="1983"/>
      <c r="K107" s="1787" t="s">
        <v>559</v>
      </c>
      <c r="L107" s="1955"/>
      <c r="M107" s="58"/>
      <c r="R107" s="58"/>
      <c r="S107" s="58"/>
      <c r="T107" s="58"/>
    </row>
    <row r="108" spans="2:20" x14ac:dyDescent="0.2">
      <c r="B108" s="2039"/>
      <c r="C108" s="1825" t="s">
        <v>554</v>
      </c>
      <c r="D108" s="1826"/>
      <c r="E108" s="1826"/>
      <c r="F108" s="1826"/>
      <c r="G108" s="1826"/>
      <c r="H108" s="1826"/>
      <c r="I108" s="1826"/>
      <c r="J108" s="1826"/>
      <c r="K108" s="1826"/>
      <c r="L108" s="1981"/>
      <c r="M108" s="58"/>
      <c r="R108" s="58"/>
      <c r="S108" s="58"/>
      <c r="T108" s="58"/>
    </row>
    <row r="109" spans="2:20" ht="10.5" customHeight="1" x14ac:dyDescent="0.2">
      <c r="B109" s="449">
        <v>1990</v>
      </c>
      <c r="C109" s="1943">
        <v>12578</v>
      </c>
      <c r="D109" s="1898"/>
      <c r="E109" s="464">
        <v>24200</v>
      </c>
      <c r="F109" s="466">
        <v>64595</v>
      </c>
      <c r="G109" s="1897">
        <v>38904</v>
      </c>
      <c r="H109" s="1907"/>
      <c r="I109" s="1897">
        <v>132029</v>
      </c>
      <c r="J109" s="1907"/>
      <c r="K109" s="1905">
        <v>272306</v>
      </c>
      <c r="L109" s="1906"/>
      <c r="M109" s="118"/>
      <c r="R109" s="58"/>
      <c r="S109" s="58"/>
      <c r="T109" s="58"/>
    </row>
    <row r="110" spans="2:20" ht="10.5" customHeight="1" x14ac:dyDescent="0.2">
      <c r="B110" s="449">
        <v>1991</v>
      </c>
      <c r="C110" s="1943">
        <v>14272</v>
      </c>
      <c r="D110" s="1898"/>
      <c r="E110" s="464">
        <v>25640</v>
      </c>
      <c r="F110" s="466">
        <v>72062</v>
      </c>
      <c r="G110" s="1897">
        <v>43788</v>
      </c>
      <c r="H110" s="1907"/>
      <c r="I110" s="1897">
        <v>157910</v>
      </c>
      <c r="J110" s="1907"/>
      <c r="K110" s="1905">
        <v>313672</v>
      </c>
      <c r="L110" s="1906"/>
      <c r="M110" s="118"/>
      <c r="R110" s="58"/>
      <c r="S110" s="58"/>
      <c r="T110" s="58"/>
    </row>
    <row r="111" spans="2:20" ht="10.5" customHeight="1" x14ac:dyDescent="0.2">
      <c r="B111" s="449">
        <v>1992</v>
      </c>
      <c r="C111" s="1943">
        <v>13479</v>
      </c>
      <c r="D111" s="1898"/>
      <c r="E111" s="464">
        <v>26678</v>
      </c>
      <c r="F111" s="466">
        <v>77985</v>
      </c>
      <c r="G111" s="1897">
        <v>51064</v>
      </c>
      <c r="H111" s="1907"/>
      <c r="I111" s="1897">
        <v>185846</v>
      </c>
      <c r="J111" s="1907"/>
      <c r="K111" s="1905">
        <v>355052</v>
      </c>
      <c r="L111" s="1906"/>
      <c r="M111" s="118"/>
      <c r="R111" s="58"/>
      <c r="S111" s="58"/>
      <c r="T111" s="58"/>
    </row>
    <row r="112" spans="2:20" ht="10.5" customHeight="1" x14ac:dyDescent="0.2">
      <c r="B112" s="449">
        <v>1993</v>
      </c>
      <c r="C112" s="1943">
        <v>16811</v>
      </c>
      <c r="D112" s="1898"/>
      <c r="E112" s="464">
        <v>30168</v>
      </c>
      <c r="F112" s="466">
        <v>85814</v>
      </c>
      <c r="G112" s="1897">
        <v>58513</v>
      </c>
      <c r="H112" s="1907"/>
      <c r="I112" s="1897">
        <v>212287</v>
      </c>
      <c r="J112" s="1907"/>
      <c r="K112" s="1905">
        <v>403593</v>
      </c>
      <c r="L112" s="1906"/>
      <c r="M112" s="118"/>
      <c r="R112" s="58"/>
      <c r="S112" s="58"/>
      <c r="T112" s="58"/>
    </row>
    <row r="113" spans="2:20" ht="10.5" customHeight="1" x14ac:dyDescent="0.2">
      <c r="B113" s="449">
        <v>1994</v>
      </c>
      <c r="C113" s="1943">
        <v>20916</v>
      </c>
      <c r="D113" s="1898"/>
      <c r="E113" s="464">
        <v>32237</v>
      </c>
      <c r="F113" s="466">
        <v>95618</v>
      </c>
      <c r="G113" s="1897">
        <v>64694</v>
      </c>
      <c r="H113" s="1907"/>
      <c r="I113" s="1897">
        <v>240794</v>
      </c>
      <c r="J113" s="1907"/>
      <c r="K113" s="1905">
        <v>454259</v>
      </c>
      <c r="L113" s="1906"/>
      <c r="M113" s="118"/>
      <c r="R113" s="58"/>
      <c r="S113" s="58"/>
      <c r="T113" s="58"/>
    </row>
    <row r="114" spans="2:20" ht="10.5" customHeight="1" x14ac:dyDescent="0.2">
      <c r="B114" s="449"/>
      <c r="C114" s="2060"/>
      <c r="D114" s="1898"/>
      <c r="E114" s="464"/>
      <c r="F114" s="466"/>
      <c r="G114" s="1897"/>
      <c r="H114" s="1907"/>
      <c r="I114" s="1897"/>
      <c r="J114" s="1907"/>
      <c r="K114" s="1899"/>
      <c r="L114" s="1900"/>
      <c r="M114" s="118"/>
      <c r="R114" s="58"/>
      <c r="S114" s="58"/>
      <c r="T114" s="58"/>
    </row>
    <row r="115" spans="2:20" ht="10.5" customHeight="1" x14ac:dyDescent="0.2">
      <c r="B115" s="449">
        <v>1995</v>
      </c>
      <c r="C115" s="1943">
        <v>19945</v>
      </c>
      <c r="D115" s="1898"/>
      <c r="E115" s="464">
        <v>34981</v>
      </c>
      <c r="F115" s="466">
        <v>110215</v>
      </c>
      <c r="G115" s="1897">
        <v>74361</v>
      </c>
      <c r="H115" s="1907"/>
      <c r="I115" s="1897">
        <v>276622</v>
      </c>
      <c r="J115" s="1907"/>
      <c r="K115" s="1905">
        <v>516124</v>
      </c>
      <c r="L115" s="1906"/>
      <c r="M115" s="118"/>
      <c r="R115" s="58"/>
      <c r="S115" s="58"/>
      <c r="T115" s="58"/>
    </row>
    <row r="116" spans="2:20" ht="10.5" customHeight="1" x14ac:dyDescent="0.2">
      <c r="B116" s="449">
        <v>1996</v>
      </c>
      <c r="C116" s="1943">
        <v>24496</v>
      </c>
      <c r="D116" s="1898"/>
      <c r="E116" s="464">
        <v>38945</v>
      </c>
      <c r="F116" s="466">
        <v>118529</v>
      </c>
      <c r="G116" s="1897">
        <v>82344</v>
      </c>
      <c r="H116" s="1907"/>
      <c r="I116" s="1897">
        <v>370297</v>
      </c>
      <c r="J116" s="1907"/>
      <c r="K116" s="1905">
        <v>634611</v>
      </c>
      <c r="L116" s="1906"/>
      <c r="M116" s="118"/>
      <c r="R116" s="58"/>
      <c r="S116" s="58"/>
      <c r="T116" s="58"/>
    </row>
    <row r="117" spans="2:20" ht="10.5" customHeight="1" x14ac:dyDescent="0.2">
      <c r="B117" s="449">
        <v>1997</v>
      </c>
      <c r="C117" s="1943">
        <v>25963</v>
      </c>
      <c r="D117" s="1898"/>
      <c r="E117" s="464">
        <v>40696</v>
      </c>
      <c r="F117" s="466">
        <v>129422</v>
      </c>
      <c r="G117" s="1897">
        <v>88908</v>
      </c>
      <c r="H117" s="1907"/>
      <c r="I117" s="1897">
        <v>359564</v>
      </c>
      <c r="J117" s="1907"/>
      <c r="K117" s="1905">
        <v>644553</v>
      </c>
      <c r="L117" s="1906"/>
      <c r="M117" s="118"/>
      <c r="R117" s="58"/>
      <c r="S117" s="58"/>
      <c r="T117" s="58"/>
    </row>
    <row r="118" spans="2:20" ht="10.5" customHeight="1" x14ac:dyDescent="0.2">
      <c r="B118" s="449">
        <v>1998</v>
      </c>
      <c r="C118" s="1943">
        <v>26263</v>
      </c>
      <c r="D118" s="1898"/>
      <c r="E118" s="464">
        <v>46048</v>
      </c>
      <c r="F118" s="466">
        <v>136056</v>
      </c>
      <c r="G118" s="1897">
        <v>94169</v>
      </c>
      <c r="H118" s="1907"/>
      <c r="I118" s="1897">
        <v>391574</v>
      </c>
      <c r="J118" s="1907"/>
      <c r="K118" s="1905">
        <v>694110</v>
      </c>
      <c r="L118" s="1906"/>
      <c r="M118" s="118"/>
      <c r="R118" s="58"/>
      <c r="S118" s="58"/>
      <c r="T118" s="58"/>
    </row>
    <row r="119" spans="2:20" ht="10.5" customHeight="1" x14ac:dyDescent="0.2">
      <c r="B119" s="449">
        <v>1999</v>
      </c>
      <c r="C119" s="1943">
        <v>27029</v>
      </c>
      <c r="D119" s="1898"/>
      <c r="E119" s="464">
        <v>52357</v>
      </c>
      <c r="F119" s="466">
        <v>142398</v>
      </c>
      <c r="G119" s="1897">
        <v>106856</v>
      </c>
      <c r="H119" s="1907"/>
      <c r="I119" s="1897">
        <v>431302</v>
      </c>
      <c r="J119" s="1907"/>
      <c r="K119" s="1905">
        <v>759942</v>
      </c>
      <c r="L119" s="1906"/>
      <c r="M119" s="118"/>
      <c r="R119" s="58"/>
      <c r="S119" s="58"/>
      <c r="T119" s="58"/>
    </row>
    <row r="120" spans="2:20" ht="10.5" customHeight="1" x14ac:dyDescent="0.2">
      <c r="B120" s="449"/>
      <c r="C120" s="2060"/>
      <c r="D120" s="1898"/>
      <c r="E120" s="464"/>
      <c r="F120" s="466"/>
      <c r="G120" s="1897"/>
      <c r="H120" s="1907"/>
      <c r="I120" s="1897"/>
      <c r="J120" s="1907"/>
      <c r="K120" s="1899"/>
      <c r="L120" s="1900"/>
      <c r="M120" s="12"/>
      <c r="R120" s="58"/>
      <c r="S120" s="58"/>
      <c r="T120" s="58"/>
    </row>
    <row r="121" spans="2:20" ht="10.5" customHeight="1" x14ac:dyDescent="0.2">
      <c r="B121" s="449">
        <v>2000</v>
      </c>
      <c r="C121" s="1943">
        <v>28340</v>
      </c>
      <c r="D121" s="1898"/>
      <c r="E121" s="464">
        <v>63636</v>
      </c>
      <c r="F121" s="466">
        <v>165354</v>
      </c>
      <c r="G121" s="1897">
        <v>127098</v>
      </c>
      <c r="H121" s="1907"/>
      <c r="I121" s="1897">
        <v>477966</v>
      </c>
      <c r="J121" s="1907"/>
      <c r="K121" s="1905">
        <v>862394</v>
      </c>
      <c r="L121" s="1906"/>
      <c r="M121" s="118"/>
      <c r="R121" s="58"/>
      <c r="S121" s="58"/>
      <c r="T121" s="58"/>
    </row>
    <row r="122" spans="2:20" ht="10.5" customHeight="1" x14ac:dyDescent="0.2">
      <c r="B122" s="449">
        <v>2001</v>
      </c>
      <c r="C122" s="1943">
        <v>33648</v>
      </c>
      <c r="D122" s="1898"/>
      <c r="E122" s="464">
        <v>77538</v>
      </c>
      <c r="F122" s="466">
        <v>183830</v>
      </c>
      <c r="G122" s="1897">
        <v>135047</v>
      </c>
      <c r="H122" s="1907"/>
      <c r="I122" s="1897">
        <v>524287</v>
      </c>
      <c r="J122" s="1907"/>
      <c r="K122" s="1905">
        <v>954350</v>
      </c>
      <c r="L122" s="1906"/>
      <c r="M122" s="118"/>
      <c r="R122" s="58"/>
      <c r="S122" s="58"/>
      <c r="T122" s="58"/>
    </row>
    <row r="123" spans="2:20" ht="10.5" customHeight="1" x14ac:dyDescent="0.2">
      <c r="B123" s="449">
        <v>2002</v>
      </c>
      <c r="C123" s="1943">
        <v>41197</v>
      </c>
      <c r="D123" s="1898"/>
      <c r="E123" s="464">
        <v>93315</v>
      </c>
      <c r="F123" s="466">
        <v>215416</v>
      </c>
      <c r="G123" s="1897">
        <v>154013</v>
      </c>
      <c r="H123" s="1907"/>
      <c r="I123" s="1897">
        <v>607934</v>
      </c>
      <c r="J123" s="1907"/>
      <c r="K123" s="1905">
        <v>1111875</v>
      </c>
      <c r="L123" s="1906"/>
      <c r="M123" s="118"/>
      <c r="R123" s="58"/>
      <c r="S123" s="58"/>
      <c r="T123" s="58"/>
    </row>
    <row r="124" spans="2:20" ht="10.5" customHeight="1" x14ac:dyDescent="0.2">
      <c r="B124" s="449">
        <v>2003</v>
      </c>
      <c r="C124" s="1943">
        <v>40467</v>
      </c>
      <c r="D124" s="1898"/>
      <c r="E124" s="464">
        <v>87179</v>
      </c>
      <c r="F124" s="466">
        <v>229306</v>
      </c>
      <c r="G124" s="1897">
        <v>170820</v>
      </c>
      <c r="H124" s="1907"/>
      <c r="I124" s="1897">
        <v>680607</v>
      </c>
      <c r="J124" s="1907"/>
      <c r="K124" s="1905">
        <v>1208379</v>
      </c>
      <c r="L124" s="1906"/>
      <c r="M124" s="118"/>
      <c r="R124" s="58"/>
      <c r="S124" s="58"/>
      <c r="T124" s="58"/>
    </row>
    <row r="125" spans="2:20" ht="10.5" customHeight="1" x14ac:dyDescent="0.2">
      <c r="B125" s="449">
        <v>2004</v>
      </c>
      <c r="C125" s="1943">
        <v>40806</v>
      </c>
      <c r="D125" s="1898"/>
      <c r="E125" s="464">
        <v>92545</v>
      </c>
      <c r="F125" s="466">
        <v>247976</v>
      </c>
      <c r="G125" s="1897">
        <v>191682</v>
      </c>
      <c r="H125" s="1907"/>
      <c r="I125" s="1897">
        <v>758942</v>
      </c>
      <c r="J125" s="1907"/>
      <c r="K125" s="1905">
        <v>1331951</v>
      </c>
      <c r="L125" s="1906"/>
      <c r="M125" s="118"/>
      <c r="R125" s="58"/>
      <c r="S125" s="58"/>
      <c r="T125" s="58"/>
    </row>
    <row r="126" spans="2:20" ht="10.5" customHeight="1" x14ac:dyDescent="0.2">
      <c r="B126" s="449"/>
      <c r="C126" s="2060"/>
      <c r="D126" s="1898"/>
      <c r="E126" s="464"/>
      <c r="F126" s="466"/>
      <c r="G126" s="1897"/>
      <c r="H126" s="1907"/>
      <c r="I126" s="1897"/>
      <c r="J126" s="1907"/>
      <c r="K126" s="1899"/>
      <c r="L126" s="1900"/>
      <c r="M126" s="118"/>
      <c r="R126" s="58"/>
      <c r="S126" s="58"/>
      <c r="T126" s="58"/>
    </row>
    <row r="127" spans="2:20" ht="10.5" customHeight="1" x14ac:dyDescent="0.2">
      <c r="B127" s="449">
        <v>2005</v>
      </c>
      <c r="C127" s="1943">
        <v>39172</v>
      </c>
      <c r="D127" s="1898"/>
      <c r="E127" s="464">
        <v>107400</v>
      </c>
      <c r="F127" s="466">
        <v>266515</v>
      </c>
      <c r="G127" s="1897">
        <v>208034</v>
      </c>
      <c r="H127" s="1907"/>
      <c r="I127" s="1897">
        <v>848118</v>
      </c>
      <c r="J127" s="1907"/>
      <c r="K127" s="1905">
        <v>1469239</v>
      </c>
      <c r="L127" s="1906"/>
      <c r="M127" s="118"/>
      <c r="R127" s="58"/>
      <c r="S127" s="58"/>
      <c r="T127" s="58"/>
    </row>
    <row r="128" spans="2:20" ht="10.5" customHeight="1" x14ac:dyDescent="0.2">
      <c r="B128" s="449">
        <v>2006</v>
      </c>
      <c r="C128" s="1943">
        <v>42884</v>
      </c>
      <c r="D128" s="1898"/>
      <c r="E128" s="464">
        <v>132843</v>
      </c>
      <c r="F128" s="466">
        <v>269769</v>
      </c>
      <c r="G128" s="1897">
        <v>231999</v>
      </c>
      <c r="H128" s="1907"/>
      <c r="I128" s="1897">
        <v>964727</v>
      </c>
      <c r="J128" s="1907"/>
      <c r="K128" s="1905">
        <v>1642222</v>
      </c>
      <c r="L128" s="1906"/>
      <c r="M128" s="118"/>
      <c r="R128" s="58"/>
      <c r="S128" s="58"/>
      <c r="T128" s="58"/>
    </row>
    <row r="129" spans="2:20" ht="10.5" customHeight="1" x14ac:dyDescent="0.2">
      <c r="B129" s="449">
        <v>2007</v>
      </c>
      <c r="C129" s="2045">
        <v>55762</v>
      </c>
      <c r="D129" s="1678"/>
      <c r="E129" s="464">
        <v>157672</v>
      </c>
      <c r="F129" s="466">
        <v>302991</v>
      </c>
      <c r="G129" s="1899">
        <v>258908</v>
      </c>
      <c r="H129" s="1900"/>
      <c r="I129" s="1897">
        <v>1109389</v>
      </c>
      <c r="J129" s="1907"/>
      <c r="K129" s="1905">
        <v>1884722</v>
      </c>
      <c r="L129" s="1906"/>
      <c r="M129" s="118"/>
      <c r="R129" s="58"/>
      <c r="S129" s="58"/>
      <c r="T129" s="58"/>
    </row>
    <row r="130" spans="2:20" ht="10.5" customHeight="1" x14ac:dyDescent="0.2">
      <c r="B130" s="449">
        <v>2008</v>
      </c>
      <c r="C130" s="2045">
        <v>67743</v>
      </c>
      <c r="D130" s="1678"/>
      <c r="E130" s="464">
        <v>197643</v>
      </c>
      <c r="F130" s="466">
        <v>341697</v>
      </c>
      <c r="G130" s="1899">
        <v>297518</v>
      </c>
      <c r="H130" s="1900"/>
      <c r="I130" s="1897">
        <v>1232589</v>
      </c>
      <c r="J130" s="1907"/>
      <c r="K130" s="1905">
        <v>2137190</v>
      </c>
      <c r="L130" s="1906"/>
      <c r="M130" s="118"/>
      <c r="R130" s="58"/>
      <c r="S130" s="58"/>
      <c r="T130" s="58"/>
    </row>
    <row r="131" spans="2:20" ht="10.5" customHeight="1" x14ac:dyDescent="0.2">
      <c r="B131" s="455">
        <v>2009</v>
      </c>
      <c r="C131" s="2045">
        <v>68044</v>
      </c>
      <c r="D131" s="1678"/>
      <c r="E131" s="464">
        <v>200824</v>
      </c>
      <c r="F131" s="466">
        <v>341658</v>
      </c>
      <c r="G131" s="1899">
        <v>317655</v>
      </c>
      <c r="H131" s="1900"/>
      <c r="I131" s="1897">
        <v>1348965</v>
      </c>
      <c r="J131" s="1907"/>
      <c r="K131" s="1905">
        <v>2277146</v>
      </c>
      <c r="L131" s="1906"/>
      <c r="M131" s="118"/>
      <c r="R131" s="58"/>
      <c r="S131" s="58"/>
      <c r="T131" s="58"/>
    </row>
    <row r="132" spans="2:20" ht="10.5" customHeight="1" x14ac:dyDescent="0.2">
      <c r="B132" s="449"/>
      <c r="C132" s="2042"/>
      <c r="D132" s="1678"/>
      <c r="E132" s="464"/>
      <c r="F132" s="466"/>
      <c r="G132" s="1899"/>
      <c r="H132" s="1900"/>
      <c r="I132" s="1897"/>
      <c r="J132" s="1907"/>
      <c r="K132" s="1905"/>
      <c r="L132" s="1906"/>
      <c r="M132" s="118"/>
      <c r="R132" s="58"/>
      <c r="S132" s="58"/>
      <c r="T132" s="58"/>
    </row>
    <row r="133" spans="2:20" ht="10.5" customHeight="1" x14ac:dyDescent="0.2">
      <c r="B133" s="449">
        <v>2010</v>
      </c>
      <c r="C133" s="2045">
        <v>65605</v>
      </c>
      <c r="D133" s="1678"/>
      <c r="E133" s="464">
        <v>230350</v>
      </c>
      <c r="F133" s="466">
        <v>358699</v>
      </c>
      <c r="G133" s="1899">
        <v>370580</v>
      </c>
      <c r="H133" s="1900"/>
      <c r="I133" s="1897">
        <v>1469626</v>
      </c>
      <c r="J133" s="1907"/>
      <c r="K133" s="1905">
        <v>2494860</v>
      </c>
      <c r="L133" s="1906"/>
      <c r="M133" s="118"/>
      <c r="R133" s="58"/>
      <c r="S133" s="58"/>
      <c r="T133" s="58"/>
    </row>
    <row r="134" spans="2:20" ht="10.5" customHeight="1" x14ac:dyDescent="0.2">
      <c r="B134" s="455" t="s">
        <v>1154</v>
      </c>
      <c r="C134" s="2044">
        <v>69105</v>
      </c>
      <c r="D134" s="1678"/>
      <c r="E134" s="794">
        <v>261575</v>
      </c>
      <c r="F134" s="794">
        <v>362693</v>
      </c>
      <c r="G134" s="1919">
        <v>404469</v>
      </c>
      <c r="H134" s="1900"/>
      <c r="I134" s="1897">
        <v>1626558</v>
      </c>
      <c r="J134" s="1907"/>
      <c r="K134" s="1905">
        <v>2724400</v>
      </c>
      <c r="L134" s="1906"/>
      <c r="M134" s="118"/>
      <c r="R134" s="58"/>
      <c r="S134" s="58"/>
      <c r="T134" s="58"/>
    </row>
    <row r="135" spans="2:20" ht="10.5" customHeight="1" x14ac:dyDescent="0.2">
      <c r="B135" s="455" t="s">
        <v>1151</v>
      </c>
      <c r="C135" s="2044">
        <v>70592</v>
      </c>
      <c r="D135" s="1678"/>
      <c r="E135" s="794">
        <v>267344</v>
      </c>
      <c r="F135" s="794">
        <v>381267</v>
      </c>
      <c r="G135" s="1919">
        <v>437982</v>
      </c>
      <c r="H135" s="1900"/>
      <c r="I135" s="1897">
        <v>1775694</v>
      </c>
      <c r="J135" s="1907"/>
      <c r="K135" s="1905">
        <v>2932879</v>
      </c>
      <c r="L135" s="1906"/>
      <c r="M135" s="118"/>
      <c r="R135" s="58"/>
      <c r="S135" s="58"/>
      <c r="T135" s="58"/>
    </row>
    <row r="136" spans="2:20" ht="10.5" customHeight="1" x14ac:dyDescent="0.2">
      <c r="B136" s="455" t="s">
        <v>1188</v>
      </c>
      <c r="C136" s="2044">
        <v>74260</v>
      </c>
      <c r="D136" s="1678"/>
      <c r="E136" s="794">
        <v>288300</v>
      </c>
      <c r="F136" s="794">
        <v>410670</v>
      </c>
      <c r="G136" s="2047">
        <v>473488</v>
      </c>
      <c r="H136" s="2048"/>
      <c r="I136" s="2046">
        <v>1936900</v>
      </c>
      <c r="J136" s="2049"/>
      <c r="K136" s="1905">
        <v>3183618</v>
      </c>
      <c r="L136" s="1906"/>
      <c r="M136" s="118"/>
      <c r="R136" s="58"/>
      <c r="S136" s="58"/>
      <c r="T136" s="58"/>
    </row>
    <row r="137" spans="2:20" ht="10.5" customHeight="1" x14ac:dyDescent="0.2">
      <c r="B137" s="455" t="s">
        <v>1191</v>
      </c>
      <c r="C137" s="2044">
        <v>82755</v>
      </c>
      <c r="D137" s="1678"/>
      <c r="E137" s="794">
        <v>287488</v>
      </c>
      <c r="F137" s="794">
        <v>458404</v>
      </c>
      <c r="G137" s="2047">
        <v>503804</v>
      </c>
      <c r="H137" s="2051"/>
      <c r="I137" s="2046">
        <v>2082492</v>
      </c>
      <c r="J137" s="2017"/>
      <c r="K137" s="1905">
        <v>3414943</v>
      </c>
      <c r="L137" s="2050"/>
      <c r="M137" s="118"/>
      <c r="R137" s="58"/>
      <c r="S137" s="58"/>
      <c r="T137" s="58"/>
    </row>
    <row r="138" spans="2:20" ht="10.5" customHeight="1" x14ac:dyDescent="0.2">
      <c r="B138" s="455"/>
      <c r="C138" s="2042"/>
      <c r="D138" s="1678"/>
      <c r="E138" s="794"/>
      <c r="F138" s="794"/>
      <c r="G138" s="2047"/>
      <c r="H138" s="2051"/>
      <c r="I138" s="2046"/>
      <c r="J138" s="2017"/>
      <c r="K138" s="1065"/>
      <c r="L138" s="1066"/>
      <c r="M138" s="118"/>
      <c r="R138" s="58"/>
      <c r="S138" s="58"/>
      <c r="T138" s="58"/>
    </row>
    <row r="139" spans="2:20" ht="10.5" customHeight="1" x14ac:dyDescent="0.2">
      <c r="B139" s="455" t="s">
        <v>1233</v>
      </c>
      <c r="C139" s="2042">
        <v>84593</v>
      </c>
      <c r="D139" s="2043"/>
      <c r="E139" s="794">
        <v>281523</v>
      </c>
      <c r="F139" s="794">
        <v>486864</v>
      </c>
      <c r="G139" s="2047">
        <v>543681</v>
      </c>
      <c r="H139" s="2051"/>
      <c r="I139" s="2054">
        <v>2228228</v>
      </c>
      <c r="J139" s="2055"/>
      <c r="K139" s="1905">
        <v>3624907</v>
      </c>
      <c r="L139" s="2050"/>
      <c r="M139" s="118"/>
      <c r="R139" s="58"/>
      <c r="S139" s="58"/>
      <c r="T139" s="58"/>
    </row>
    <row r="140" spans="2:20" ht="10.5" customHeight="1" x14ac:dyDescent="0.2">
      <c r="B140" s="455" t="s">
        <v>1249</v>
      </c>
      <c r="C140" s="2042">
        <v>96949</v>
      </c>
      <c r="D140" s="1678"/>
      <c r="E140" s="794">
        <v>317724</v>
      </c>
      <c r="F140" s="1403">
        <v>524228</v>
      </c>
      <c r="G140" s="2047">
        <v>579903</v>
      </c>
      <c r="H140" s="2051"/>
      <c r="I140" s="2046">
        <v>2372755</v>
      </c>
      <c r="J140" s="2017"/>
      <c r="K140" s="1905">
        <v>3891558</v>
      </c>
      <c r="L140" s="2050"/>
      <c r="M140" s="118"/>
      <c r="R140" s="58"/>
      <c r="S140" s="58"/>
      <c r="T140" s="58"/>
    </row>
    <row r="141" spans="2:20" ht="10.5" customHeight="1" x14ac:dyDescent="0.2">
      <c r="B141" s="455" t="s">
        <v>1306</v>
      </c>
      <c r="C141" s="2042">
        <v>109882</v>
      </c>
      <c r="D141" s="2043"/>
      <c r="E141" s="1403">
        <v>334661</v>
      </c>
      <c r="F141" s="1403">
        <v>558958</v>
      </c>
      <c r="G141" s="2047">
        <v>625187</v>
      </c>
      <c r="H141" s="2048"/>
      <c r="I141" s="2046">
        <v>2535670</v>
      </c>
      <c r="J141" s="2049"/>
      <c r="K141" s="1905">
        <v>4173327</v>
      </c>
      <c r="L141" s="1906"/>
      <c r="M141" s="118"/>
      <c r="R141" s="58"/>
      <c r="S141" s="58"/>
      <c r="T141" s="58"/>
    </row>
    <row r="142" spans="2:20" ht="10.5" customHeight="1" x14ac:dyDescent="0.2">
      <c r="B142" s="455" t="s">
        <v>1331</v>
      </c>
      <c r="C142" s="2042">
        <v>106057</v>
      </c>
      <c r="D142" s="2043"/>
      <c r="E142" s="1403">
        <v>350882</v>
      </c>
      <c r="F142" s="1403">
        <v>572936</v>
      </c>
      <c r="G142" s="2047">
        <v>652744</v>
      </c>
      <c r="H142" s="2048"/>
      <c r="I142" s="2046">
        <v>2658672</v>
      </c>
      <c r="J142" s="2049"/>
      <c r="K142" s="1905">
        <v>4341292</v>
      </c>
      <c r="L142" s="1906"/>
      <c r="M142" s="118"/>
      <c r="R142" s="58"/>
      <c r="S142" s="58"/>
      <c r="T142" s="58"/>
    </row>
    <row r="143" spans="2:20" ht="12" customHeight="1" x14ac:dyDescent="0.2">
      <c r="B143" s="456" t="s">
        <v>1874</v>
      </c>
      <c r="C143" s="2040">
        <v>95690</v>
      </c>
      <c r="D143" s="2041"/>
      <c r="E143" s="795">
        <v>376372</v>
      </c>
      <c r="F143" s="795">
        <v>598171</v>
      </c>
      <c r="G143" s="2059">
        <v>685263</v>
      </c>
      <c r="H143" s="1925"/>
      <c r="I143" s="1901">
        <v>2768084</v>
      </c>
      <c r="J143" s="1902"/>
      <c r="K143" s="2052">
        <v>4523580</v>
      </c>
      <c r="L143" s="2053"/>
      <c r="M143" s="170"/>
      <c r="R143" s="58"/>
      <c r="S143" s="58"/>
      <c r="T143" s="58"/>
    </row>
    <row r="144" spans="2:20" s="202" customFormat="1" ht="12" customHeight="1" x14ac:dyDescent="0.15">
      <c r="B144" s="211" t="s">
        <v>19</v>
      </c>
      <c r="C144" s="204"/>
      <c r="D144" s="204"/>
      <c r="E144" s="204"/>
      <c r="F144" s="204"/>
      <c r="G144" s="215"/>
      <c r="H144" s="204"/>
      <c r="I144" s="204"/>
      <c r="J144" s="204"/>
      <c r="R144" s="206"/>
      <c r="S144" s="206"/>
      <c r="T144" s="206"/>
    </row>
    <row r="145" spans="2:20" s="202" customFormat="1" ht="6" customHeight="1" x14ac:dyDescent="0.15">
      <c r="B145" s="211"/>
      <c r="C145" s="204"/>
      <c r="D145" s="204"/>
      <c r="L145" s="206"/>
      <c r="M145" s="206"/>
      <c r="N145" s="206"/>
    </row>
    <row r="146" spans="2:20" s="202" customFormat="1" ht="10.5" customHeight="1" x14ac:dyDescent="0.15">
      <c r="B146" s="1097" t="s">
        <v>1876</v>
      </c>
      <c r="C146" s="204"/>
      <c r="D146" s="204"/>
      <c r="E146" s="204"/>
      <c r="F146" s="204"/>
      <c r="G146" s="204"/>
      <c r="H146" s="204"/>
      <c r="I146" s="204"/>
      <c r="J146" s="204"/>
      <c r="R146" s="206"/>
      <c r="S146" s="206"/>
      <c r="T146" s="206"/>
    </row>
    <row r="147" spans="2:20" s="202" customFormat="1" ht="10.5" customHeight="1" x14ac:dyDescent="0.15">
      <c r="B147" s="1097" t="s">
        <v>838</v>
      </c>
      <c r="C147" s="204"/>
      <c r="D147" s="204"/>
      <c r="E147" s="204"/>
      <c r="F147" s="204"/>
      <c r="G147" s="204"/>
      <c r="H147" s="204"/>
      <c r="I147" s="204"/>
      <c r="J147" s="204"/>
      <c r="R147" s="206"/>
      <c r="S147" s="206"/>
      <c r="T147" s="206"/>
    </row>
    <row r="148" spans="2:20" s="202" customFormat="1" ht="10.5" customHeight="1" x14ac:dyDescent="0.15">
      <c r="B148" s="1097" t="s">
        <v>1875</v>
      </c>
      <c r="R148" s="206"/>
      <c r="S148" s="206"/>
      <c r="T148" s="206"/>
    </row>
    <row r="149" spans="2:20" ht="10.5" customHeight="1" x14ac:dyDescent="0.2">
      <c r="B149" s="47"/>
      <c r="C149" s="49"/>
      <c r="D149" s="49"/>
      <c r="E149" s="49"/>
      <c r="F149" s="49"/>
      <c r="G149" s="49"/>
      <c r="H149" s="49"/>
      <c r="I149" s="49"/>
      <c r="J149" s="49"/>
      <c r="K149" s="49"/>
      <c r="L149" s="58"/>
      <c r="R149" s="58"/>
      <c r="S149" s="58"/>
      <c r="T149" s="58"/>
    </row>
    <row r="150" spans="2:20" ht="10.5" customHeight="1" x14ac:dyDescent="0.2">
      <c r="B150" s="47"/>
      <c r="G150" s="144">
        <v>76</v>
      </c>
      <c r="R150" s="58"/>
      <c r="S150" s="58"/>
      <c r="T150" s="58"/>
    </row>
    <row r="151" spans="2:20" ht="10.5" customHeight="1" x14ac:dyDescent="0.2">
      <c r="R151" s="58"/>
      <c r="S151" s="58"/>
      <c r="T151" s="58"/>
    </row>
    <row r="152" spans="2:20" ht="12" x14ac:dyDescent="0.2">
      <c r="B152" s="208" t="s">
        <v>1778</v>
      </c>
      <c r="C152" s="208"/>
      <c r="D152" s="208"/>
      <c r="E152" s="208"/>
      <c r="F152" s="208"/>
      <c r="G152" s="208"/>
      <c r="H152" s="208"/>
      <c r="I152" s="208"/>
      <c r="J152" s="208"/>
      <c r="K152" s="188"/>
      <c r="L152" s="188"/>
      <c r="R152" s="58"/>
      <c r="S152" s="58"/>
      <c r="T152" s="58"/>
    </row>
    <row r="153" spans="2:20" ht="24.75" customHeight="1" x14ac:dyDescent="0.2">
      <c r="B153" s="1769" t="s">
        <v>531</v>
      </c>
      <c r="C153" s="1787" t="s">
        <v>555</v>
      </c>
      <c r="D153" s="1788"/>
      <c r="E153" s="276" t="s">
        <v>556</v>
      </c>
      <c r="F153" s="244" t="s">
        <v>301</v>
      </c>
      <c r="G153" s="1787" t="s">
        <v>558</v>
      </c>
      <c r="H153" s="1788"/>
      <c r="I153" s="276" t="s">
        <v>955</v>
      </c>
      <c r="J153" s="327" t="s">
        <v>105</v>
      </c>
      <c r="K153" s="188"/>
      <c r="L153" s="188"/>
      <c r="R153" s="58"/>
      <c r="S153" s="58"/>
      <c r="T153" s="58"/>
    </row>
    <row r="154" spans="2:20" ht="11.25" customHeight="1" x14ac:dyDescent="0.2">
      <c r="B154" s="1771"/>
      <c r="C154" s="2056" t="s">
        <v>401</v>
      </c>
      <c r="D154" s="2056"/>
      <c r="E154" s="2056"/>
      <c r="F154" s="2056"/>
      <c r="G154" s="2056"/>
      <c r="H154" s="2056"/>
      <c r="I154" s="2056"/>
      <c r="J154" s="2056"/>
      <c r="K154" s="188"/>
      <c r="L154" s="188"/>
      <c r="R154" s="58"/>
      <c r="S154" s="58"/>
      <c r="T154" s="58"/>
    </row>
    <row r="155" spans="2:20" ht="10.5" customHeight="1" x14ac:dyDescent="0.2">
      <c r="B155" s="416">
        <v>1990</v>
      </c>
      <c r="C155" s="326"/>
      <c r="D155" s="696">
        <v>4.6190682540964945</v>
      </c>
      <c r="E155" s="659">
        <v>8.8870608800393676</v>
      </c>
      <c r="F155" s="661">
        <v>23.721475105212519</v>
      </c>
      <c r="G155" s="703"/>
      <c r="H155" s="1010">
        <v>14.28686844946494</v>
      </c>
      <c r="I155" s="659">
        <v>48.485527311186679</v>
      </c>
      <c r="J155" s="659">
        <f>SUM(C155:I155)</f>
        <v>100</v>
      </c>
      <c r="K155" s="188"/>
      <c r="L155" s="188"/>
      <c r="R155" s="58"/>
      <c r="S155" s="58"/>
      <c r="T155" s="58"/>
    </row>
    <row r="156" spans="2:20" ht="10.5" customHeight="1" x14ac:dyDescent="0.2">
      <c r="B156" s="416">
        <v>1991</v>
      </c>
      <c r="C156" s="326"/>
      <c r="D156" s="696">
        <v>4.549975770868933</v>
      </c>
      <c r="E156" s="659">
        <v>8.1741436914994008</v>
      </c>
      <c r="F156" s="661">
        <v>22.973679512356856</v>
      </c>
      <c r="G156" s="703"/>
      <c r="H156" s="1010">
        <v>13.959805146777526</v>
      </c>
      <c r="I156" s="659">
        <v>50.342395878497278</v>
      </c>
      <c r="J156" s="659">
        <f>SUM(C156:I156)</f>
        <v>100</v>
      </c>
      <c r="K156" s="188"/>
      <c r="L156" s="188"/>
      <c r="R156" s="58"/>
      <c r="S156" s="58"/>
      <c r="T156" s="58"/>
    </row>
    <row r="157" spans="2:20" ht="10.5" customHeight="1" x14ac:dyDescent="0.2">
      <c r="B157" s="416">
        <v>1992</v>
      </c>
      <c r="C157" s="326"/>
      <c r="D157" s="696">
        <v>3.7963453240652076</v>
      </c>
      <c r="E157" s="659">
        <v>7.5138289602649744</v>
      </c>
      <c r="F157" s="661">
        <v>21.964388314951051</v>
      </c>
      <c r="G157" s="703"/>
      <c r="H157" s="1010">
        <v>14.382118675574281</v>
      </c>
      <c r="I157" s="659">
        <v>52.343318725144485</v>
      </c>
      <c r="J157" s="659">
        <f>SUM(C157:I157)</f>
        <v>100</v>
      </c>
      <c r="K157" s="188"/>
      <c r="L157" s="188"/>
      <c r="R157" s="58"/>
      <c r="S157" s="58"/>
      <c r="T157" s="58"/>
    </row>
    <row r="158" spans="2:20" ht="10.5" customHeight="1" x14ac:dyDescent="0.2">
      <c r="B158" s="416">
        <v>1993</v>
      </c>
      <c r="C158" s="326"/>
      <c r="D158" s="696">
        <v>4.0999999999999996</v>
      </c>
      <c r="E158" s="659">
        <v>7.4748570961339773</v>
      </c>
      <c r="F158" s="661">
        <v>21.262509508341324</v>
      </c>
      <c r="G158" s="703"/>
      <c r="H158" s="1010">
        <v>14.498021521681496</v>
      </c>
      <c r="I158" s="659">
        <v>52.599276994397826</v>
      </c>
      <c r="J158" s="659">
        <v>100</v>
      </c>
      <c r="K158" s="188"/>
      <c r="L158" s="188"/>
      <c r="R158" s="58"/>
      <c r="S158" s="58"/>
      <c r="T158" s="58"/>
    </row>
    <row r="159" spans="2:20" ht="10.5" customHeight="1" x14ac:dyDescent="0.2">
      <c r="B159" s="416">
        <v>1994</v>
      </c>
      <c r="C159" s="326"/>
      <c r="D159" s="696">
        <v>4.6044217065594735</v>
      </c>
      <c r="E159" s="659">
        <v>7.0966122850620454</v>
      </c>
      <c r="F159" s="661">
        <v>21.1</v>
      </c>
      <c r="G159" s="703"/>
      <c r="H159" s="1010">
        <v>14.241655091038371</v>
      </c>
      <c r="I159" s="659">
        <v>53.008085695605367</v>
      </c>
      <c r="J159" s="659">
        <v>100</v>
      </c>
      <c r="K159" s="188"/>
      <c r="L159" s="188"/>
      <c r="R159" s="58"/>
      <c r="S159" s="58"/>
      <c r="T159" s="58"/>
    </row>
    <row r="160" spans="2:20" ht="10.5" customHeight="1" x14ac:dyDescent="0.2">
      <c r="B160" s="416"/>
      <c r="C160" s="326"/>
      <c r="D160" s="696"/>
      <c r="E160" s="659"/>
      <c r="F160" s="661"/>
      <c r="G160" s="703"/>
      <c r="H160" s="1010"/>
      <c r="I160" s="659"/>
      <c r="J160" s="659"/>
      <c r="K160" s="188"/>
      <c r="L160" s="188"/>
      <c r="R160" s="58"/>
      <c r="S160" s="58"/>
      <c r="T160" s="58"/>
    </row>
    <row r="161" spans="2:20" ht="10.5" customHeight="1" x14ac:dyDescent="0.2">
      <c r="B161" s="416">
        <v>1995</v>
      </c>
      <c r="C161" s="326"/>
      <c r="D161" s="696">
        <v>3.8643814277189201</v>
      </c>
      <c r="E161" s="659">
        <v>6.7776348319396122</v>
      </c>
      <c r="F161" s="661">
        <v>21.3</v>
      </c>
      <c r="G161" s="703"/>
      <c r="H161" s="1010">
        <v>14.407584223946182</v>
      </c>
      <c r="I161" s="659">
        <v>53.596035061341851</v>
      </c>
      <c r="J161" s="659">
        <v>100</v>
      </c>
      <c r="K161" s="188"/>
      <c r="L161" s="188"/>
      <c r="R161" s="58"/>
      <c r="S161" s="58"/>
      <c r="T161" s="58"/>
    </row>
    <row r="162" spans="2:20" ht="10.5" customHeight="1" x14ac:dyDescent="0.2">
      <c r="B162" s="416">
        <v>1996</v>
      </c>
      <c r="C162" s="326"/>
      <c r="D162" s="696">
        <v>3.8600024266834327</v>
      </c>
      <c r="E162" s="659">
        <v>6.1368302787061682</v>
      </c>
      <c r="F162" s="661">
        <v>18.677426013731246</v>
      </c>
      <c r="G162" s="703"/>
      <c r="H162" s="1010">
        <v>12.975507830781376</v>
      </c>
      <c r="I162" s="659">
        <v>58.3</v>
      </c>
      <c r="J162" s="659">
        <v>100</v>
      </c>
      <c r="K162" s="188"/>
      <c r="L162" s="188"/>
      <c r="R162" s="58"/>
      <c r="S162" s="58"/>
      <c r="T162" s="58"/>
    </row>
    <row r="163" spans="2:20" ht="10.5" customHeight="1" x14ac:dyDescent="0.2">
      <c r="B163" s="416">
        <v>1997</v>
      </c>
      <c r="C163" s="326"/>
      <c r="D163" s="696">
        <v>4.0280628590666705</v>
      </c>
      <c r="E163" s="659">
        <v>6.3138329974416374</v>
      </c>
      <c r="F163" s="661">
        <v>20.07934180742313</v>
      </c>
      <c r="G163" s="703"/>
      <c r="H163" s="1010">
        <v>13.793745432881394</v>
      </c>
      <c r="I163" s="659">
        <v>55.78501690318717</v>
      </c>
      <c r="J163" s="659">
        <f>SUM(C163:I163)</f>
        <v>100</v>
      </c>
      <c r="K163" s="188"/>
      <c r="L163" s="188"/>
      <c r="R163" s="58"/>
      <c r="S163" s="58"/>
      <c r="T163" s="58"/>
    </row>
    <row r="164" spans="2:20" ht="10.5" customHeight="1" x14ac:dyDescent="0.2">
      <c r="B164" s="416">
        <v>1998</v>
      </c>
      <c r="C164" s="326"/>
      <c r="D164" s="696">
        <v>3.7836942271397902</v>
      </c>
      <c r="E164" s="659">
        <v>6.6341069859244204</v>
      </c>
      <c r="F164" s="661">
        <v>19.601504084367029</v>
      </c>
      <c r="G164" s="703"/>
      <c r="H164" s="1010">
        <v>13.566869804497847</v>
      </c>
      <c r="I164" s="659">
        <v>56.413824898070906</v>
      </c>
      <c r="J164" s="659">
        <f>SUM(C164:I164)</f>
        <v>100</v>
      </c>
      <c r="K164" s="188"/>
      <c r="L164" s="188"/>
      <c r="R164" s="58"/>
      <c r="S164" s="58"/>
      <c r="T164" s="58"/>
    </row>
    <row r="165" spans="2:20" ht="10.5" customHeight="1" x14ac:dyDescent="0.2">
      <c r="B165" s="416">
        <v>1999</v>
      </c>
      <c r="C165" s="326"/>
      <c r="D165" s="696">
        <v>3.5567188022243803</v>
      </c>
      <c r="E165" s="659">
        <v>6.8896047329927805</v>
      </c>
      <c r="F165" s="661">
        <v>18.738008953314857</v>
      </c>
      <c r="G165" s="703"/>
      <c r="H165" s="1010">
        <v>14</v>
      </c>
      <c r="I165" s="659">
        <v>56.754594429574887</v>
      </c>
      <c r="J165" s="659">
        <v>100</v>
      </c>
      <c r="K165" s="188"/>
      <c r="L165" s="188"/>
      <c r="R165" s="58"/>
      <c r="S165" s="58"/>
      <c r="T165" s="58"/>
    </row>
    <row r="166" spans="2:20" ht="10.5" customHeight="1" x14ac:dyDescent="0.2">
      <c r="B166" s="416"/>
      <c r="C166" s="326"/>
      <c r="D166" s="696"/>
      <c r="E166" s="659"/>
      <c r="F166" s="661"/>
      <c r="G166" s="703"/>
      <c r="H166" s="1010"/>
      <c r="I166" s="659"/>
      <c r="J166" s="659"/>
      <c r="K166" s="188"/>
      <c r="L166" s="188"/>
      <c r="R166" s="58"/>
      <c r="S166" s="58"/>
      <c r="T166" s="58"/>
    </row>
    <row r="167" spans="2:20" ht="10.5" customHeight="1" x14ac:dyDescent="0.2">
      <c r="B167" s="416">
        <v>2000</v>
      </c>
      <c r="C167" s="326"/>
      <c r="D167" s="696">
        <v>3.2862009707859747</v>
      </c>
      <c r="E167" s="659">
        <v>7.3789938241685356</v>
      </c>
      <c r="F167" s="661">
        <v>19.173834697365706</v>
      </c>
      <c r="G167" s="703"/>
      <c r="H167" s="1010">
        <v>14.737811255644173</v>
      </c>
      <c r="I167" s="659">
        <v>55.423159252035617</v>
      </c>
      <c r="J167" s="659">
        <f t="shared" ref="J167:J176" si="0">SUM(C167:I167)</f>
        <v>100</v>
      </c>
      <c r="K167" s="188"/>
      <c r="L167" s="188"/>
      <c r="R167" s="58"/>
      <c r="S167" s="58"/>
      <c r="T167" s="58"/>
    </row>
    <row r="168" spans="2:20" ht="10.5" customHeight="1" x14ac:dyDescent="0.2">
      <c r="B168" s="370">
        <v>2001</v>
      </c>
      <c r="C168" s="326"/>
      <c r="D168" s="704">
        <v>3.5257505108188822</v>
      </c>
      <c r="E168" s="657">
        <v>8.124692198878817</v>
      </c>
      <c r="F168" s="657">
        <v>19.262325142767327</v>
      </c>
      <c r="G168" s="703"/>
      <c r="H168" s="1010">
        <v>14.150678472258605</v>
      </c>
      <c r="I168" s="659">
        <v>54.936553675276365</v>
      </c>
      <c r="J168" s="659">
        <f t="shared" si="0"/>
        <v>100</v>
      </c>
      <c r="K168" s="188"/>
      <c r="L168" s="188"/>
      <c r="R168" s="58"/>
      <c r="S168" s="58"/>
      <c r="T168" s="58"/>
    </row>
    <row r="169" spans="2:20" ht="10.5" customHeight="1" x14ac:dyDescent="0.2">
      <c r="B169" s="370">
        <v>2002</v>
      </c>
      <c r="C169" s="326"/>
      <c r="D169" s="704">
        <v>3.705182686902754</v>
      </c>
      <c r="E169" s="657">
        <v>8.3925801011804388</v>
      </c>
      <c r="F169" s="657">
        <v>19.3</v>
      </c>
      <c r="G169" s="703"/>
      <c r="H169" s="1010">
        <v>13.851646992692523</v>
      </c>
      <c r="I169" s="659">
        <v>54.676469926925243</v>
      </c>
      <c r="J169" s="659">
        <v>100</v>
      </c>
      <c r="K169" s="188"/>
      <c r="L169" s="188"/>
      <c r="R169" s="58"/>
      <c r="S169" s="58"/>
      <c r="T169" s="58"/>
    </row>
    <row r="170" spans="2:20" ht="10.5" customHeight="1" x14ac:dyDescent="0.2">
      <c r="B170" s="370">
        <v>2003</v>
      </c>
      <c r="C170" s="326"/>
      <c r="D170" s="704">
        <v>3.4</v>
      </c>
      <c r="E170" s="657">
        <v>7.2145411332040696</v>
      </c>
      <c r="F170" s="657">
        <v>18.976331101417685</v>
      </c>
      <c r="G170" s="703"/>
      <c r="H170" s="1010">
        <v>14.136293331810631</v>
      </c>
      <c r="I170" s="659">
        <v>56.323967894178892</v>
      </c>
      <c r="J170" s="659">
        <v>100</v>
      </c>
      <c r="K170" s="188"/>
      <c r="L170" s="188"/>
      <c r="R170" s="58"/>
      <c r="S170" s="58"/>
      <c r="T170" s="58"/>
    </row>
    <row r="171" spans="2:20" ht="10.5" customHeight="1" x14ac:dyDescent="0.2">
      <c r="B171" s="370">
        <v>2004</v>
      </c>
      <c r="C171" s="326"/>
      <c r="D171" s="704">
        <v>3.0636262144778601</v>
      </c>
      <c r="E171" s="657">
        <v>6.9480784203022479</v>
      </c>
      <c r="F171" s="657">
        <v>18.617501694882169</v>
      </c>
      <c r="G171" s="703"/>
      <c r="H171" s="1010">
        <v>14.391069941762122</v>
      </c>
      <c r="I171" s="659">
        <v>56.979723728575607</v>
      </c>
      <c r="J171" s="659">
        <f t="shared" si="0"/>
        <v>100</v>
      </c>
      <c r="K171" s="188"/>
      <c r="L171" s="188"/>
      <c r="R171" s="58"/>
      <c r="S171" s="58"/>
      <c r="T171" s="58"/>
    </row>
    <row r="172" spans="2:20" ht="10.5" customHeight="1" x14ac:dyDescent="0.2">
      <c r="B172" s="370"/>
      <c r="C172" s="326"/>
      <c r="D172" s="704"/>
      <c r="E172" s="657"/>
      <c r="F172" s="657"/>
      <c r="G172" s="703"/>
      <c r="H172" s="1010"/>
      <c r="I172" s="659"/>
      <c r="J172" s="657"/>
      <c r="K172" s="188"/>
      <c r="L172" s="188"/>
      <c r="R172" s="58"/>
      <c r="S172" s="58"/>
      <c r="T172" s="58"/>
    </row>
    <row r="173" spans="2:20" ht="10.5" customHeight="1" x14ac:dyDescent="0.2">
      <c r="B173" s="370">
        <v>2005</v>
      </c>
      <c r="C173" s="326"/>
      <c r="D173" s="704">
        <v>2.6661421320833436</v>
      </c>
      <c r="E173" s="660">
        <v>7.3099066931928709</v>
      </c>
      <c r="F173" s="657">
        <v>18.139662777805381</v>
      </c>
      <c r="G173" s="703"/>
      <c r="H173" s="1010">
        <v>14.2</v>
      </c>
      <c r="I173" s="659">
        <v>57.7</v>
      </c>
      <c r="J173" s="659">
        <f t="shared" si="0"/>
        <v>100.0157116030816</v>
      </c>
      <c r="K173" s="188"/>
      <c r="L173" s="188"/>
      <c r="R173" s="58"/>
      <c r="S173" s="58"/>
      <c r="T173" s="58"/>
    </row>
    <row r="174" spans="2:20" ht="10.5" customHeight="1" x14ac:dyDescent="0.2">
      <c r="B174" s="370">
        <v>2006</v>
      </c>
      <c r="C174" s="326"/>
      <c r="D174" s="704">
        <v>2.6</v>
      </c>
      <c r="E174" s="660">
        <v>8.1</v>
      </c>
      <c r="F174" s="657">
        <v>16.399999999999999</v>
      </c>
      <c r="G174" s="703"/>
      <c r="H174" s="1010">
        <v>14.1</v>
      </c>
      <c r="I174" s="659">
        <v>58.8</v>
      </c>
      <c r="J174" s="659">
        <f>SUM(C174:I174)</f>
        <v>100</v>
      </c>
      <c r="K174" s="188"/>
      <c r="L174" s="188"/>
      <c r="R174" s="58"/>
      <c r="S174" s="58"/>
      <c r="T174" s="58"/>
    </row>
    <row r="175" spans="2:20" ht="10.5" customHeight="1" x14ac:dyDescent="0.2">
      <c r="B175" s="370">
        <v>2007</v>
      </c>
      <c r="C175" s="326"/>
      <c r="D175" s="704">
        <v>2.9586326259257332</v>
      </c>
      <c r="E175" s="660">
        <v>8.3657961227173026</v>
      </c>
      <c r="F175" s="657">
        <v>16</v>
      </c>
      <c r="G175" s="703"/>
      <c r="H175" s="1010">
        <v>13.73719837726731</v>
      </c>
      <c r="I175" s="659">
        <v>58.862208856266342</v>
      </c>
      <c r="J175" s="659">
        <v>100</v>
      </c>
      <c r="K175" s="188"/>
      <c r="L175" s="188"/>
      <c r="R175" s="58"/>
      <c r="S175" s="58"/>
      <c r="T175" s="58"/>
    </row>
    <row r="176" spans="2:20" ht="10.5" customHeight="1" x14ac:dyDescent="0.2">
      <c r="B176" s="370">
        <v>2008</v>
      </c>
      <c r="C176" s="326"/>
      <c r="D176" s="704">
        <v>3.1697228603914489</v>
      </c>
      <c r="E176" s="660">
        <v>9.2477973413688055</v>
      </c>
      <c r="F176" s="657">
        <v>15.988143309672981</v>
      </c>
      <c r="G176" s="703"/>
      <c r="H176" s="1010">
        <v>13.920989710788465</v>
      </c>
      <c r="I176" s="659">
        <v>57.673346777778299</v>
      </c>
      <c r="J176" s="659">
        <f t="shared" si="0"/>
        <v>100</v>
      </c>
      <c r="K176" s="188"/>
      <c r="L176" s="188"/>
      <c r="R176" s="58"/>
      <c r="S176" s="58"/>
      <c r="T176" s="58"/>
    </row>
    <row r="177" spans="2:20" ht="10.5" customHeight="1" x14ac:dyDescent="0.2">
      <c r="B177" s="370">
        <v>2009</v>
      </c>
      <c r="C177" s="326"/>
      <c r="D177" s="704">
        <v>2.9881263651957322</v>
      </c>
      <c r="E177" s="657">
        <v>8.8191095344786845</v>
      </c>
      <c r="F177" s="657">
        <v>15.00378104873381</v>
      </c>
      <c r="G177" s="703"/>
      <c r="H177" s="1010">
        <v>13.949698438308303</v>
      </c>
      <c r="I177" s="659">
        <v>59.239284613283473</v>
      </c>
      <c r="J177" s="657">
        <f>SUM(C177:I177)</f>
        <v>100</v>
      </c>
      <c r="K177" s="188"/>
      <c r="L177" s="188"/>
      <c r="R177" s="58"/>
      <c r="S177" s="58"/>
      <c r="T177" s="58"/>
    </row>
    <row r="178" spans="2:20" ht="10.5" customHeight="1" x14ac:dyDescent="0.2">
      <c r="B178" s="370"/>
      <c r="C178" s="326"/>
      <c r="D178" s="704"/>
      <c r="E178" s="660"/>
      <c r="F178" s="657"/>
      <c r="G178" s="703"/>
      <c r="H178" s="1010"/>
      <c r="I178" s="659"/>
      <c r="J178" s="659"/>
      <c r="K178" s="188"/>
      <c r="L178" s="188"/>
      <c r="R178" s="58"/>
      <c r="S178" s="58"/>
      <c r="T178" s="58"/>
    </row>
    <row r="179" spans="2:20" ht="10.5" customHeight="1" x14ac:dyDescent="0.2">
      <c r="B179" s="370">
        <v>2010</v>
      </c>
      <c r="C179" s="326"/>
      <c r="D179" s="704">
        <v>2.6296064709041791</v>
      </c>
      <c r="E179" s="657">
        <v>9.2329830130748825</v>
      </c>
      <c r="F179" s="657">
        <v>14.37752018149315</v>
      </c>
      <c r="G179" s="703"/>
      <c r="H179" s="1010">
        <v>14.853739287976078</v>
      </c>
      <c r="I179" s="659">
        <v>58.906151046551713</v>
      </c>
      <c r="J179" s="657">
        <f>SUM(C179:I179)</f>
        <v>100</v>
      </c>
      <c r="K179" s="188"/>
      <c r="L179" s="188"/>
      <c r="R179" s="58"/>
      <c r="S179" s="58"/>
      <c r="T179" s="58"/>
    </row>
    <row r="180" spans="2:20" ht="10.5" customHeight="1" x14ac:dyDescent="0.2">
      <c r="B180" s="455" t="s">
        <v>1154</v>
      </c>
      <c r="C180" s="426"/>
      <c r="D180" s="701">
        <v>2.5</v>
      </c>
      <c r="E180" s="667">
        <v>9.6289497846255916</v>
      </c>
      <c r="F180" s="667">
        <v>13.327378641346749</v>
      </c>
      <c r="G180" s="705"/>
      <c r="H180" s="1007">
        <v>14.893824710406008</v>
      </c>
      <c r="I180" s="667">
        <v>59.7</v>
      </c>
      <c r="J180" s="659">
        <v>100</v>
      </c>
      <c r="K180" s="188"/>
      <c r="L180" s="188"/>
      <c r="R180" s="58"/>
      <c r="S180" s="58"/>
      <c r="T180" s="58"/>
    </row>
    <row r="181" spans="2:20" ht="10.5" customHeight="1" x14ac:dyDescent="0.2">
      <c r="B181" s="455" t="s">
        <v>1151</v>
      </c>
      <c r="C181" s="426"/>
      <c r="D181" s="962">
        <v>2.3895783157121282</v>
      </c>
      <c r="E181" s="667">
        <v>9.1</v>
      </c>
      <c r="F181" s="667">
        <v>13</v>
      </c>
      <c r="G181" s="705"/>
      <c r="H181" s="1007">
        <v>14.9</v>
      </c>
      <c r="I181" s="667">
        <v>60.6</v>
      </c>
      <c r="J181" s="659">
        <f>SUM(C181:I181)</f>
        <v>99.989578315712123</v>
      </c>
      <c r="K181" s="188"/>
      <c r="L181" s="188"/>
      <c r="R181" s="58"/>
      <c r="S181" s="58"/>
      <c r="T181" s="58"/>
    </row>
    <row r="182" spans="2:20" ht="10.5" customHeight="1" x14ac:dyDescent="0.2">
      <c r="B182" s="455" t="s">
        <v>1188</v>
      </c>
      <c r="C182" s="426"/>
      <c r="D182" s="1006">
        <v>2.3151245792179607</v>
      </c>
      <c r="E182" s="667">
        <v>9.1</v>
      </c>
      <c r="F182" s="667">
        <v>12.9</v>
      </c>
      <c r="G182" s="705"/>
      <c r="H182" s="1007">
        <v>14.9</v>
      </c>
      <c r="I182" s="667">
        <v>60.8</v>
      </c>
      <c r="J182" s="659">
        <f>SUM(C182:I182)</f>
        <v>100.01512457921795</v>
      </c>
      <c r="K182" s="188"/>
      <c r="L182" s="188"/>
      <c r="R182" s="58"/>
      <c r="S182" s="58"/>
      <c r="T182" s="58"/>
    </row>
    <row r="183" spans="2:20" ht="10.5" customHeight="1" x14ac:dyDescent="0.2">
      <c r="B183" s="455" t="s">
        <v>1191</v>
      </c>
      <c r="C183" s="426"/>
      <c r="D183" s="1006">
        <v>2.4</v>
      </c>
      <c r="E183" s="667">
        <v>8.4184879108355268</v>
      </c>
      <c r="F183" s="667">
        <v>13.4</v>
      </c>
      <c r="G183" s="705"/>
      <c r="H183" s="1064">
        <v>14.8</v>
      </c>
      <c r="I183" s="667">
        <v>61</v>
      </c>
      <c r="J183" s="659">
        <v>100</v>
      </c>
      <c r="K183" s="188"/>
      <c r="L183" s="188"/>
      <c r="R183" s="58"/>
      <c r="S183" s="58"/>
      <c r="T183" s="58"/>
    </row>
    <row r="184" spans="2:20" ht="10.5" customHeight="1" x14ac:dyDescent="0.2">
      <c r="B184" s="455"/>
      <c r="C184" s="426"/>
      <c r="D184" s="1006"/>
      <c r="E184" s="667"/>
      <c r="F184" s="667"/>
      <c r="G184" s="705"/>
      <c r="H184" s="1064"/>
      <c r="I184" s="667"/>
      <c r="J184" s="659"/>
      <c r="K184" s="188"/>
      <c r="L184" s="188"/>
      <c r="R184" s="58"/>
      <c r="S184" s="58"/>
      <c r="T184" s="58"/>
    </row>
    <row r="185" spans="2:20" ht="10.5" customHeight="1" x14ac:dyDescent="0.2">
      <c r="B185" s="455" t="s">
        <v>1233</v>
      </c>
      <c r="C185" s="426"/>
      <c r="D185" s="1006">
        <v>2.2999999999999998</v>
      </c>
      <c r="E185" s="667">
        <v>7.8</v>
      </c>
      <c r="F185" s="667">
        <v>13.4</v>
      </c>
      <c r="G185" s="705"/>
      <c r="H185" s="1217">
        <v>15</v>
      </c>
      <c r="I185" s="667">
        <v>61.5</v>
      </c>
      <c r="J185" s="659">
        <v>100</v>
      </c>
      <c r="K185" s="188"/>
      <c r="L185" s="188"/>
      <c r="R185" s="58"/>
      <c r="S185" s="58"/>
      <c r="T185" s="58"/>
    </row>
    <row r="186" spans="2:20" ht="10.5" customHeight="1" x14ac:dyDescent="0.2">
      <c r="B186" s="455" t="s">
        <v>1249</v>
      </c>
      <c r="C186" s="426"/>
      <c r="D186" s="1006">
        <v>2.4</v>
      </c>
      <c r="E186" s="667" t="s">
        <v>1556</v>
      </c>
      <c r="F186" s="667">
        <v>13.5</v>
      </c>
      <c r="G186" s="705"/>
      <c r="H186" s="1238" t="s">
        <v>1557</v>
      </c>
      <c r="I186" s="667" t="s">
        <v>1558</v>
      </c>
      <c r="J186" s="659">
        <v>100</v>
      </c>
      <c r="K186" s="188"/>
      <c r="L186" s="188"/>
      <c r="R186" s="58"/>
      <c r="S186" s="58"/>
      <c r="T186" s="58"/>
    </row>
    <row r="187" spans="2:20" ht="10.5" customHeight="1" x14ac:dyDescent="0.2">
      <c r="B187" s="455" t="s">
        <v>1306</v>
      </c>
      <c r="C187" s="426"/>
      <c r="D187" s="1006" t="s">
        <v>1563</v>
      </c>
      <c r="E187" s="667" t="s">
        <v>1562</v>
      </c>
      <c r="F187" s="667" t="s">
        <v>1561</v>
      </c>
      <c r="G187" s="705"/>
      <c r="H187" s="1356" t="s">
        <v>1560</v>
      </c>
      <c r="I187" s="1404" t="s">
        <v>1558</v>
      </c>
      <c r="J187" s="659" t="s">
        <v>1559</v>
      </c>
      <c r="K187" s="188"/>
      <c r="L187" s="188"/>
      <c r="R187" s="58"/>
      <c r="S187" s="58"/>
      <c r="T187" s="58"/>
    </row>
    <row r="188" spans="2:20" ht="10.5" customHeight="1" x14ac:dyDescent="0.2">
      <c r="B188" s="455" t="s">
        <v>1331</v>
      </c>
      <c r="C188" s="426"/>
      <c r="D188" s="1006" t="s">
        <v>1564</v>
      </c>
      <c r="E188" s="667" t="s">
        <v>1556</v>
      </c>
      <c r="F188" s="667" t="s">
        <v>1565</v>
      </c>
      <c r="G188" s="705"/>
      <c r="H188" s="1590" t="s">
        <v>1560</v>
      </c>
      <c r="I188" s="1404" t="s">
        <v>1566</v>
      </c>
      <c r="J188" s="659" t="s">
        <v>1559</v>
      </c>
      <c r="K188" s="188"/>
      <c r="L188" s="188"/>
      <c r="R188" s="58"/>
      <c r="S188" s="58"/>
      <c r="T188" s="58"/>
    </row>
    <row r="189" spans="2:20" ht="12" customHeight="1" x14ac:dyDescent="0.2">
      <c r="B189" s="456" t="s">
        <v>1874</v>
      </c>
      <c r="C189" s="336"/>
      <c r="D189" s="702">
        <v>2.1</v>
      </c>
      <c r="E189" s="668">
        <v>8.3000000000000007</v>
      </c>
      <c r="F189" s="668" t="s">
        <v>1565</v>
      </c>
      <c r="G189" s="706"/>
      <c r="H189" s="1011">
        <v>15.1</v>
      </c>
      <c r="I189" s="668">
        <v>61.2</v>
      </c>
      <c r="J189" s="658" t="s">
        <v>1559</v>
      </c>
      <c r="K189" s="188"/>
      <c r="L189" s="188"/>
      <c r="R189" s="58"/>
      <c r="S189" s="58"/>
      <c r="T189" s="58"/>
    </row>
    <row r="190" spans="2:20" ht="12" customHeight="1" x14ac:dyDescent="0.2">
      <c r="B190" s="211" t="s">
        <v>19</v>
      </c>
      <c r="C190" s="204"/>
      <c r="D190" s="188"/>
      <c r="E190" s="188"/>
      <c r="F190" s="188"/>
      <c r="G190" s="188"/>
      <c r="H190" s="188"/>
      <c r="I190" s="188"/>
      <c r="J190" s="188"/>
      <c r="K190" s="188"/>
      <c r="L190" s="188"/>
      <c r="R190" s="58"/>
      <c r="S190" s="58"/>
      <c r="T190" s="58"/>
    </row>
    <row r="191" spans="2:20" ht="10.5" customHeight="1" x14ac:dyDescent="0.2">
      <c r="B191" s="1099"/>
      <c r="C191" s="204"/>
      <c r="D191" s="188"/>
      <c r="E191" s="188"/>
      <c r="F191" s="188"/>
      <c r="G191" s="188"/>
      <c r="H191" s="188"/>
      <c r="I191" s="188"/>
      <c r="J191" s="188"/>
      <c r="K191" s="188"/>
      <c r="L191" s="188"/>
      <c r="R191" s="58"/>
      <c r="S191" s="58"/>
      <c r="T191" s="58"/>
    </row>
    <row r="192" spans="2:20" ht="10.5" customHeight="1" x14ac:dyDescent="0.2">
      <c r="B192" s="1097" t="s">
        <v>1873</v>
      </c>
      <c r="C192" s="202"/>
      <c r="D192" s="188"/>
      <c r="E192" s="188"/>
      <c r="F192" s="188"/>
      <c r="G192" s="188"/>
      <c r="H192" s="188"/>
      <c r="I192" s="188"/>
      <c r="J192" s="188"/>
      <c r="K192" s="188"/>
      <c r="L192" s="188"/>
      <c r="R192" s="58"/>
      <c r="S192" s="58"/>
      <c r="T192" s="58"/>
    </row>
    <row r="193" spans="2:20" ht="10.5" customHeight="1" x14ac:dyDescent="0.2">
      <c r="B193" s="1097" t="s">
        <v>1113</v>
      </c>
      <c r="C193" s="202"/>
      <c r="D193" s="188"/>
      <c r="E193" s="188"/>
      <c r="F193" s="188"/>
      <c r="G193" s="188"/>
      <c r="H193" s="188"/>
      <c r="I193" s="188"/>
      <c r="J193" s="188"/>
      <c r="K193" s="188"/>
      <c r="L193" s="188"/>
      <c r="R193" s="58"/>
      <c r="S193" s="58"/>
      <c r="T193" s="58"/>
    </row>
    <row r="194" spans="2:20" ht="10.5" customHeight="1" x14ac:dyDescent="0.2">
      <c r="B194" s="1097" t="s">
        <v>1872</v>
      </c>
      <c r="C194" s="202"/>
      <c r="D194" s="188"/>
      <c r="E194" s="188"/>
      <c r="F194" s="188"/>
      <c r="G194" s="188"/>
      <c r="H194" s="188"/>
      <c r="I194" s="188"/>
      <c r="J194" s="188"/>
      <c r="K194" s="188"/>
      <c r="L194" s="188"/>
      <c r="R194" s="58"/>
      <c r="S194" s="58"/>
      <c r="T194" s="58"/>
    </row>
    <row r="195" spans="2:20" ht="10.5" customHeight="1" x14ac:dyDescent="0.2">
      <c r="B195" s="134"/>
      <c r="C195" s="193"/>
      <c r="D195" s="188"/>
      <c r="E195" s="193"/>
      <c r="F195" s="193"/>
      <c r="G195" s="193"/>
      <c r="H195" s="188"/>
      <c r="I195" s="193"/>
      <c r="J195" s="193"/>
      <c r="K195" s="188"/>
      <c r="L195" s="188"/>
      <c r="R195" s="58"/>
      <c r="S195" s="58"/>
      <c r="T195" s="58"/>
    </row>
    <row r="196" spans="2:20" ht="10.5" customHeight="1" x14ac:dyDescent="0.2">
      <c r="B196" s="47"/>
      <c r="R196" s="58"/>
      <c r="S196" s="58"/>
      <c r="T196" s="58"/>
    </row>
    <row r="197" spans="2:20" ht="10.5" customHeight="1" x14ac:dyDescent="0.2">
      <c r="B197" s="47"/>
      <c r="R197" s="58"/>
      <c r="S197" s="58"/>
      <c r="T197" s="58"/>
    </row>
    <row r="198" spans="2:20" ht="10.5" customHeight="1" x14ac:dyDescent="0.2">
      <c r="B198" s="47"/>
      <c r="R198" s="58"/>
      <c r="S198" s="58"/>
      <c r="T198" s="58"/>
    </row>
    <row r="199" spans="2:20" ht="10.5" customHeight="1" x14ac:dyDescent="0.2">
      <c r="B199" s="47"/>
      <c r="G199" s="144">
        <v>77</v>
      </c>
      <c r="R199" s="58"/>
      <c r="S199" s="58"/>
      <c r="T199" s="58"/>
    </row>
    <row r="200" spans="2:20" ht="10.5" customHeight="1" x14ac:dyDescent="0.2">
      <c r="R200" s="58"/>
      <c r="S200" s="58"/>
      <c r="T200" s="58"/>
    </row>
    <row r="201" spans="2:20" x14ac:dyDescent="0.2">
      <c r="B201" s="59" t="s">
        <v>1779</v>
      </c>
      <c r="C201" s="59"/>
      <c r="D201" s="59"/>
      <c r="E201" s="59"/>
      <c r="F201" s="59"/>
      <c r="G201" s="59"/>
      <c r="R201" s="58"/>
      <c r="S201" s="58"/>
      <c r="T201" s="58"/>
    </row>
    <row r="202" spans="2:20" ht="23.25" customHeight="1" x14ac:dyDescent="0.2">
      <c r="B202" s="1769" t="s">
        <v>531</v>
      </c>
      <c r="C202" s="244" t="s">
        <v>388</v>
      </c>
      <c r="D202" s="244" t="s">
        <v>389</v>
      </c>
      <c r="E202" s="244" t="s">
        <v>390</v>
      </c>
      <c r="F202" s="390" t="s">
        <v>105</v>
      </c>
      <c r="S202" s="58"/>
      <c r="T202" s="58"/>
    </row>
    <row r="203" spans="2:20" x14ac:dyDescent="0.2">
      <c r="B203" s="1771"/>
      <c r="C203" s="1753" t="s">
        <v>554</v>
      </c>
      <c r="D203" s="1754"/>
      <c r="E203" s="1754"/>
      <c r="F203" s="1755"/>
      <c r="S203" s="58"/>
      <c r="T203" s="58"/>
    </row>
    <row r="204" spans="2:20" ht="10.5" customHeight="1" x14ac:dyDescent="0.2">
      <c r="B204" s="278" t="s">
        <v>677</v>
      </c>
      <c r="C204" s="657">
        <v>4571.8999999999996</v>
      </c>
      <c r="D204" s="659">
        <v>2136.3000000000002</v>
      </c>
      <c r="E204" s="659">
        <v>4672.8</v>
      </c>
      <c r="F204" s="659">
        <f t="shared" ref="F204:F234" si="1">SUM(C204:E204)</f>
        <v>11381</v>
      </c>
      <c r="S204" s="58"/>
      <c r="T204" s="58"/>
    </row>
    <row r="205" spans="2:20" ht="10.5" customHeight="1" x14ac:dyDescent="0.2">
      <c r="B205" s="278" t="s">
        <v>678</v>
      </c>
      <c r="C205" s="657">
        <v>5182.3999999999996</v>
      </c>
      <c r="D205" s="659">
        <v>2492.5</v>
      </c>
      <c r="E205" s="659">
        <v>5673.9</v>
      </c>
      <c r="F205" s="659">
        <f t="shared" si="1"/>
        <v>13348.8</v>
      </c>
      <c r="S205" s="58"/>
      <c r="T205" s="58"/>
    </row>
    <row r="206" spans="2:20" ht="10.5" customHeight="1" x14ac:dyDescent="0.2">
      <c r="B206" s="278" t="s">
        <v>679</v>
      </c>
      <c r="C206" s="657">
        <v>5951.4</v>
      </c>
      <c r="D206" s="659">
        <v>3076.4</v>
      </c>
      <c r="E206" s="659">
        <v>7148.1</v>
      </c>
      <c r="F206" s="659">
        <f t="shared" si="1"/>
        <v>16175.9</v>
      </c>
      <c r="S206" s="58"/>
      <c r="T206" s="58"/>
    </row>
    <row r="207" spans="2:20" ht="10.5" customHeight="1" x14ac:dyDescent="0.2">
      <c r="B207" s="278" t="s">
        <v>680</v>
      </c>
      <c r="C207" s="657">
        <v>7545.5</v>
      </c>
      <c r="D207" s="659">
        <v>3363.7</v>
      </c>
      <c r="E207" s="659">
        <v>8425.6</v>
      </c>
      <c r="F207" s="659">
        <f t="shared" si="1"/>
        <v>19334.800000000003</v>
      </c>
      <c r="S207" s="58"/>
      <c r="T207" s="58"/>
    </row>
    <row r="208" spans="2:20" ht="10.5" customHeight="1" x14ac:dyDescent="0.2">
      <c r="B208" s="278" t="s">
        <v>681</v>
      </c>
      <c r="C208" s="657">
        <v>7064.9</v>
      </c>
      <c r="D208" s="659">
        <v>4282.8999999999996</v>
      </c>
      <c r="E208" s="659">
        <v>8850.2000000000007</v>
      </c>
      <c r="F208" s="659">
        <f t="shared" si="1"/>
        <v>20198</v>
      </c>
      <c r="S208" s="58"/>
      <c r="T208" s="58"/>
    </row>
    <row r="209" spans="2:20" ht="10.5" customHeight="1" x14ac:dyDescent="0.2">
      <c r="B209" s="278"/>
      <c r="C209" s="657"/>
      <c r="D209" s="659"/>
      <c r="E209" s="659"/>
      <c r="F209" s="659"/>
      <c r="S209" s="58"/>
      <c r="T209" s="58"/>
    </row>
    <row r="210" spans="2:20" ht="10.5" customHeight="1" x14ac:dyDescent="0.2">
      <c r="B210" s="278" t="s">
        <v>682</v>
      </c>
      <c r="C210" s="657">
        <v>7614.7</v>
      </c>
      <c r="D210" s="659">
        <v>4817</v>
      </c>
      <c r="E210" s="659">
        <v>9520.7000000000007</v>
      </c>
      <c r="F210" s="659">
        <f t="shared" si="1"/>
        <v>21952.400000000001</v>
      </c>
      <c r="S210" s="58"/>
      <c r="T210" s="58"/>
    </row>
    <row r="211" spans="2:20" ht="10.5" customHeight="1" x14ac:dyDescent="0.2">
      <c r="B211" s="278" t="s">
        <v>683</v>
      </c>
      <c r="C211" s="657">
        <v>6116.2</v>
      </c>
      <c r="D211" s="659">
        <v>5457.2</v>
      </c>
      <c r="E211" s="659">
        <v>10553.4</v>
      </c>
      <c r="F211" s="659">
        <f t="shared" si="1"/>
        <v>22126.799999999999</v>
      </c>
      <c r="S211" s="58"/>
      <c r="T211" s="58"/>
    </row>
    <row r="212" spans="2:20" ht="10.5" customHeight="1" x14ac:dyDescent="0.2">
      <c r="B212" s="278" t="s">
        <v>397</v>
      </c>
      <c r="C212" s="657">
        <v>9338.9</v>
      </c>
      <c r="D212" s="659">
        <v>5423.4</v>
      </c>
      <c r="E212" s="659">
        <v>10961.4</v>
      </c>
      <c r="F212" s="659">
        <f t="shared" si="1"/>
        <v>25723.699999999997</v>
      </c>
      <c r="S212" s="58"/>
      <c r="T212" s="58"/>
    </row>
    <row r="213" spans="2:20" ht="10.5" customHeight="1" x14ac:dyDescent="0.2">
      <c r="B213" s="278" t="s">
        <v>398</v>
      </c>
      <c r="C213" s="657">
        <v>9990</v>
      </c>
      <c r="D213" s="659">
        <v>6199.6</v>
      </c>
      <c r="E213" s="659">
        <v>11972.8</v>
      </c>
      <c r="F213" s="659">
        <f t="shared" si="1"/>
        <v>28162.400000000001</v>
      </c>
      <c r="K213" s="172"/>
      <c r="S213" s="58"/>
      <c r="T213" s="58"/>
    </row>
    <row r="214" spans="2:20" ht="10.5" customHeight="1" x14ac:dyDescent="0.2">
      <c r="B214" s="278" t="s">
        <v>399</v>
      </c>
      <c r="C214" s="657">
        <v>8661.7999999999993</v>
      </c>
      <c r="D214" s="659">
        <v>7411.3</v>
      </c>
      <c r="E214" s="659">
        <v>13868.2</v>
      </c>
      <c r="F214" s="659">
        <f t="shared" si="1"/>
        <v>29941.3</v>
      </c>
      <c r="S214" s="58"/>
      <c r="T214" s="58"/>
    </row>
    <row r="215" spans="2:20" ht="10.5" customHeight="1" x14ac:dyDescent="0.2">
      <c r="B215" s="278"/>
      <c r="C215" s="657"/>
      <c r="D215" s="659"/>
      <c r="E215" s="659"/>
      <c r="F215" s="659"/>
      <c r="S215" s="58"/>
      <c r="T215" s="58"/>
    </row>
    <row r="216" spans="2:20" ht="10.5" customHeight="1" x14ac:dyDescent="0.2">
      <c r="B216" s="462" t="s">
        <v>280</v>
      </c>
      <c r="C216" s="657">
        <v>13305.2</v>
      </c>
      <c r="D216" s="659">
        <v>8505.2000000000007</v>
      </c>
      <c r="E216" s="659">
        <v>14708.9</v>
      </c>
      <c r="F216" s="659">
        <f t="shared" si="1"/>
        <v>36519.300000000003</v>
      </c>
      <c r="S216" s="58"/>
      <c r="T216" s="58"/>
    </row>
    <row r="217" spans="2:20" ht="10.5" customHeight="1" x14ac:dyDescent="0.2">
      <c r="B217" s="462" t="s">
        <v>281</v>
      </c>
      <c r="C217" s="657">
        <v>13954.3</v>
      </c>
      <c r="D217" s="659">
        <v>9463.5</v>
      </c>
      <c r="E217" s="659">
        <v>17040.5</v>
      </c>
      <c r="F217" s="659">
        <f t="shared" si="1"/>
        <v>40458.300000000003</v>
      </c>
      <c r="S217" s="58"/>
      <c r="T217" s="58"/>
    </row>
    <row r="218" spans="2:20" ht="10.5" customHeight="1" x14ac:dyDescent="0.2">
      <c r="B218" s="462" t="s">
        <v>282</v>
      </c>
      <c r="C218" s="657">
        <v>13237.7</v>
      </c>
      <c r="D218" s="659">
        <v>10533.9</v>
      </c>
      <c r="E218" s="659">
        <v>19345.8</v>
      </c>
      <c r="F218" s="659">
        <f t="shared" si="1"/>
        <v>43117.399999999994</v>
      </c>
      <c r="S218" s="58"/>
      <c r="T218" s="58"/>
    </row>
    <row r="219" spans="2:20" ht="10.5" customHeight="1" x14ac:dyDescent="0.2">
      <c r="B219" s="462" t="s">
        <v>283</v>
      </c>
      <c r="C219" s="657">
        <v>14916.2</v>
      </c>
      <c r="D219" s="659">
        <v>11837.6</v>
      </c>
      <c r="E219" s="659">
        <v>17915.900000000001</v>
      </c>
      <c r="F219" s="659">
        <f t="shared" si="1"/>
        <v>44669.700000000004</v>
      </c>
      <c r="S219" s="58"/>
      <c r="T219" s="58"/>
    </row>
    <row r="220" spans="2:20" ht="10.5" customHeight="1" x14ac:dyDescent="0.2">
      <c r="B220" s="462" t="s">
        <v>239</v>
      </c>
      <c r="C220" s="657">
        <v>14428.9</v>
      </c>
      <c r="D220" s="659">
        <v>12541.9</v>
      </c>
      <c r="E220" s="659">
        <v>19690.099999999999</v>
      </c>
      <c r="F220" s="659">
        <f t="shared" si="1"/>
        <v>46660.899999999994</v>
      </c>
      <c r="S220" s="58"/>
      <c r="T220" s="58"/>
    </row>
    <row r="221" spans="2:20" ht="10.5" customHeight="1" x14ac:dyDescent="0.2">
      <c r="B221" s="278"/>
      <c r="C221" s="657"/>
      <c r="D221" s="659"/>
      <c r="E221" s="659"/>
      <c r="F221" s="659"/>
      <c r="S221" s="58"/>
      <c r="T221" s="58"/>
    </row>
    <row r="222" spans="2:20" ht="10.5" customHeight="1" x14ac:dyDescent="0.2">
      <c r="B222" s="462" t="s">
        <v>284</v>
      </c>
      <c r="C222" s="657">
        <v>17922.7</v>
      </c>
      <c r="D222" s="659">
        <v>13094.2</v>
      </c>
      <c r="E222" s="659">
        <v>21168.7</v>
      </c>
      <c r="F222" s="659">
        <f t="shared" si="1"/>
        <v>52185.600000000006</v>
      </c>
      <c r="S222" s="58"/>
      <c r="T222" s="58"/>
    </row>
    <row r="223" spans="2:20" ht="10.5" customHeight="1" x14ac:dyDescent="0.2">
      <c r="B223" s="462" t="s">
        <v>285</v>
      </c>
      <c r="C223" s="657">
        <v>27191.9</v>
      </c>
      <c r="D223" s="659">
        <v>15769.8</v>
      </c>
      <c r="E223" s="659">
        <v>25321.3</v>
      </c>
      <c r="F223" s="659">
        <f t="shared" si="1"/>
        <v>68283</v>
      </c>
      <c r="S223" s="58"/>
      <c r="T223" s="58"/>
    </row>
    <row r="224" spans="2:20" ht="10.5" customHeight="1" x14ac:dyDescent="0.2">
      <c r="B224" s="299" t="s">
        <v>238</v>
      </c>
      <c r="C224" s="657">
        <v>23061.200000000001</v>
      </c>
      <c r="D224" s="659">
        <v>19551.099999999999</v>
      </c>
      <c r="E224" s="659">
        <v>30319.200000000001</v>
      </c>
      <c r="F224" s="659">
        <f t="shared" si="1"/>
        <v>72931.5</v>
      </c>
      <c r="S224" s="58"/>
      <c r="T224" s="58"/>
    </row>
    <row r="225" spans="2:20" ht="10.5" customHeight="1" x14ac:dyDescent="0.2">
      <c r="B225" s="299" t="s">
        <v>638</v>
      </c>
      <c r="C225" s="657">
        <v>20519</v>
      </c>
      <c r="D225" s="657">
        <v>21739</v>
      </c>
      <c r="E225" s="657">
        <v>31325.5</v>
      </c>
      <c r="F225" s="659">
        <f t="shared" si="1"/>
        <v>73583.5</v>
      </c>
      <c r="S225" s="58"/>
      <c r="T225" s="58"/>
    </row>
    <row r="226" spans="2:20" ht="10.5" customHeight="1" x14ac:dyDescent="0.2">
      <c r="B226" s="299" t="s">
        <v>666</v>
      </c>
      <c r="C226" s="657">
        <v>17751.5</v>
      </c>
      <c r="D226" s="657">
        <v>20694.900000000001</v>
      </c>
      <c r="E226" s="657">
        <v>38666.199999999997</v>
      </c>
      <c r="F226" s="659">
        <f t="shared" si="1"/>
        <v>77112.600000000006</v>
      </c>
      <c r="S226" s="58"/>
      <c r="T226" s="58"/>
    </row>
    <row r="227" spans="2:20" ht="10.5" customHeight="1" x14ac:dyDescent="0.2">
      <c r="B227" s="299"/>
      <c r="C227" s="657"/>
      <c r="D227" s="657"/>
      <c r="E227" s="657"/>
      <c r="F227" s="659"/>
      <c r="H227" s="59" t="s">
        <v>423</v>
      </c>
      <c r="S227" s="58"/>
      <c r="T227" s="58"/>
    </row>
    <row r="228" spans="2:20" ht="10.5" customHeight="1" x14ac:dyDescent="0.2">
      <c r="B228" s="278" t="s">
        <v>444</v>
      </c>
      <c r="C228" s="657">
        <v>18601.599999999999</v>
      </c>
      <c r="D228" s="657">
        <v>20229.599999999999</v>
      </c>
      <c r="E228" s="657">
        <v>40320.9</v>
      </c>
      <c r="F228" s="659">
        <f t="shared" si="1"/>
        <v>79152.100000000006</v>
      </c>
      <c r="S228" s="58"/>
      <c r="T228" s="58"/>
    </row>
    <row r="229" spans="2:20" ht="10.5" customHeight="1" x14ac:dyDescent="0.2">
      <c r="B229" s="278" t="s">
        <v>332</v>
      </c>
      <c r="C229" s="657">
        <v>22920.1</v>
      </c>
      <c r="D229" s="657">
        <v>23409.8</v>
      </c>
      <c r="E229" s="657">
        <v>52205.2</v>
      </c>
      <c r="F229" s="659">
        <f t="shared" si="1"/>
        <v>98535.099999999991</v>
      </c>
      <c r="S229" s="58"/>
      <c r="T229" s="58"/>
    </row>
    <row r="230" spans="2:20" ht="10.5" customHeight="1" x14ac:dyDescent="0.2">
      <c r="B230" s="278" t="s">
        <v>716</v>
      </c>
      <c r="C230" s="657">
        <v>40907.199999999997</v>
      </c>
      <c r="D230" s="657">
        <v>28835.1</v>
      </c>
      <c r="E230" s="657">
        <v>59422</v>
      </c>
      <c r="F230" s="659">
        <f t="shared" si="1"/>
        <v>129164.29999999999</v>
      </c>
      <c r="S230" s="58"/>
      <c r="T230" s="58"/>
    </row>
    <row r="231" spans="2:20" ht="10.5" customHeight="1" x14ac:dyDescent="0.2">
      <c r="B231" s="280">
        <v>39692</v>
      </c>
      <c r="C231" s="657">
        <v>35083.699999999997</v>
      </c>
      <c r="D231" s="657">
        <v>33588.1</v>
      </c>
      <c r="E231" s="657">
        <v>65895.100000000006</v>
      </c>
      <c r="F231" s="659">
        <f t="shared" si="1"/>
        <v>134566.9</v>
      </c>
      <c r="S231" s="58"/>
      <c r="T231" s="58"/>
    </row>
    <row r="232" spans="2:20" ht="10.5" customHeight="1" x14ac:dyDescent="0.2">
      <c r="B232" s="280">
        <v>40087</v>
      </c>
      <c r="C232" s="657">
        <v>30453.8</v>
      </c>
      <c r="D232" s="657">
        <v>33771.199999999997</v>
      </c>
      <c r="E232" s="657">
        <v>68429.899999999994</v>
      </c>
      <c r="F232" s="659">
        <f t="shared" si="1"/>
        <v>132654.9</v>
      </c>
      <c r="S232" s="58"/>
      <c r="T232" s="58"/>
    </row>
    <row r="233" spans="2:20" ht="10.5" customHeight="1" x14ac:dyDescent="0.2">
      <c r="B233" s="280"/>
      <c r="C233" s="657"/>
      <c r="D233" s="657"/>
      <c r="E233" s="657"/>
      <c r="F233" s="659"/>
      <c r="S233" s="58"/>
      <c r="T233" s="58"/>
    </row>
    <row r="234" spans="2:20" ht="10.5" customHeight="1" x14ac:dyDescent="0.2">
      <c r="B234" s="579" t="s">
        <v>290</v>
      </c>
      <c r="C234" s="667">
        <v>36611.599999999999</v>
      </c>
      <c r="D234" s="667">
        <v>36791.1</v>
      </c>
      <c r="E234" s="667">
        <v>71185.5</v>
      </c>
      <c r="F234" s="659">
        <f t="shared" si="1"/>
        <v>144588.20000000001</v>
      </c>
      <c r="S234" s="58"/>
      <c r="T234" s="58"/>
    </row>
    <row r="235" spans="2:20" ht="10.5" customHeight="1" x14ac:dyDescent="0.2">
      <c r="B235" s="961" t="s">
        <v>293</v>
      </c>
      <c r="C235" s="667">
        <v>47679.8</v>
      </c>
      <c r="D235" s="667">
        <v>41874.699999999997</v>
      </c>
      <c r="E235" s="667">
        <v>79036.600000000006</v>
      </c>
      <c r="F235" s="659">
        <v>168591.1</v>
      </c>
      <c r="S235" s="58"/>
      <c r="T235" s="58"/>
    </row>
    <row r="236" spans="2:20" ht="10.5" customHeight="1" x14ac:dyDescent="0.2">
      <c r="B236" s="1000" t="s">
        <v>1153</v>
      </c>
      <c r="C236" s="667">
        <v>50740.6</v>
      </c>
      <c r="D236" s="667">
        <v>47737.1</v>
      </c>
      <c r="E236" s="667">
        <v>86146.2</v>
      </c>
      <c r="F236" s="659">
        <v>184623.9</v>
      </c>
      <c r="S236" s="58"/>
      <c r="T236" s="58"/>
    </row>
    <row r="237" spans="2:20" ht="10.5" customHeight="1" x14ac:dyDescent="0.2">
      <c r="B237" s="1076" t="s">
        <v>1189</v>
      </c>
      <c r="C237" s="667">
        <v>59431.7</v>
      </c>
      <c r="D237" s="667">
        <v>53892.5</v>
      </c>
      <c r="E237" s="667">
        <v>96042.4</v>
      </c>
      <c r="F237" s="659">
        <v>209366.7</v>
      </c>
      <c r="S237" s="58"/>
      <c r="T237" s="58"/>
    </row>
    <row r="238" spans="2:20" ht="10.5" customHeight="1" x14ac:dyDescent="0.2">
      <c r="B238" s="1212" t="s">
        <v>1190</v>
      </c>
      <c r="C238" s="667" t="s">
        <v>1567</v>
      </c>
      <c r="D238" s="667" t="s">
        <v>1570</v>
      </c>
      <c r="E238" s="667" t="s">
        <v>1568</v>
      </c>
      <c r="F238" s="659" t="s">
        <v>1569</v>
      </c>
      <c r="S238" s="58"/>
      <c r="T238" s="58"/>
    </row>
    <row r="239" spans="2:20" ht="10.5" customHeight="1" x14ac:dyDescent="0.2">
      <c r="B239" s="1212"/>
      <c r="C239" s="667"/>
      <c r="D239" s="667"/>
      <c r="E239" s="667"/>
      <c r="F239" s="659"/>
      <c r="S239" s="58"/>
      <c r="T239" s="58"/>
    </row>
    <row r="240" spans="2:20" ht="10.5" customHeight="1" x14ac:dyDescent="0.2">
      <c r="B240" s="1237" t="s">
        <v>1230</v>
      </c>
      <c r="C240" s="667">
        <v>55784.800000000003</v>
      </c>
      <c r="D240" s="667">
        <v>73610.100000000006</v>
      </c>
      <c r="E240" s="667" t="s">
        <v>1571</v>
      </c>
      <c r="F240" s="659">
        <v>244001.2</v>
      </c>
      <c r="S240" s="58"/>
      <c r="T240" s="58"/>
    </row>
    <row r="241" spans="2:22" ht="10.5" customHeight="1" x14ac:dyDescent="0.2">
      <c r="B241" s="1353" t="s">
        <v>1250</v>
      </c>
      <c r="C241" s="667">
        <v>65868.899999999994</v>
      </c>
      <c r="D241" s="667">
        <v>77385</v>
      </c>
      <c r="E241" s="667" t="s">
        <v>1572</v>
      </c>
      <c r="F241" s="659">
        <v>269413.09999999998</v>
      </c>
      <c r="S241" s="58"/>
      <c r="T241" s="58"/>
    </row>
    <row r="242" spans="2:22" ht="10.5" customHeight="1" x14ac:dyDescent="0.2">
      <c r="B242" s="1586" t="s">
        <v>1305</v>
      </c>
      <c r="C242" s="667">
        <v>60207.5</v>
      </c>
      <c r="D242" s="667">
        <v>84702.5</v>
      </c>
      <c r="E242" s="667">
        <v>142922.29999999999</v>
      </c>
      <c r="F242" s="659">
        <v>287832.3</v>
      </c>
      <c r="S242" s="58"/>
      <c r="T242" s="58"/>
    </row>
    <row r="243" spans="2:22" ht="10.5" customHeight="1" x14ac:dyDescent="0.2">
      <c r="B243" s="1613" t="s">
        <v>1332</v>
      </c>
      <c r="C243" s="667" t="s">
        <v>1930</v>
      </c>
      <c r="D243" s="667" t="s">
        <v>1932</v>
      </c>
      <c r="E243" s="667" t="s">
        <v>1933</v>
      </c>
      <c r="F243" s="659" t="s">
        <v>1935</v>
      </c>
      <c r="S243" s="58"/>
      <c r="T243" s="58"/>
    </row>
    <row r="244" spans="2:22" ht="10.5" customHeight="1" x14ac:dyDescent="0.2">
      <c r="B244" s="1614" t="s">
        <v>1815</v>
      </c>
      <c r="C244" s="668" t="s">
        <v>1931</v>
      </c>
      <c r="D244" s="668">
        <v>92317</v>
      </c>
      <c r="E244" s="668" t="s">
        <v>1934</v>
      </c>
      <c r="F244" s="658">
        <v>312562.2</v>
      </c>
      <c r="S244" s="58"/>
      <c r="T244" s="58"/>
    </row>
    <row r="245" spans="2:22" ht="10.5" customHeight="1" x14ac:dyDescent="0.2">
      <c r="B245" s="959"/>
      <c r="C245" s="700"/>
      <c r="D245" s="700"/>
      <c r="E245" s="700"/>
      <c r="F245" s="661"/>
      <c r="S245" s="58"/>
      <c r="T245" s="58"/>
    </row>
    <row r="246" spans="2:22" ht="10.5" customHeight="1" x14ac:dyDescent="0.2">
      <c r="B246" s="1121" t="s">
        <v>932</v>
      </c>
      <c r="C246" s="42"/>
      <c r="D246" s="42"/>
      <c r="E246" s="42"/>
      <c r="F246" s="42"/>
      <c r="G246" s="59"/>
      <c r="R246" s="58"/>
      <c r="S246" s="58"/>
      <c r="T246" s="58"/>
    </row>
    <row r="247" spans="2:22" ht="10.5" customHeight="1" x14ac:dyDescent="0.2">
      <c r="B247" s="58"/>
      <c r="C247" s="51"/>
      <c r="D247" s="51"/>
      <c r="E247" s="51"/>
      <c r="F247" s="51"/>
      <c r="G247" s="51"/>
      <c r="M247" s="58"/>
      <c r="R247" s="58"/>
      <c r="S247" s="58"/>
      <c r="T247" s="58"/>
    </row>
    <row r="248" spans="2:22" ht="10.5" customHeight="1" x14ac:dyDescent="0.2">
      <c r="C248" s="51"/>
      <c r="D248" s="51"/>
      <c r="E248" s="51"/>
      <c r="F248" s="51"/>
      <c r="R248" s="58"/>
      <c r="S248" s="58"/>
      <c r="T248" s="58"/>
    </row>
    <row r="249" spans="2:22" ht="10.5" customHeight="1" x14ac:dyDescent="0.2">
      <c r="C249" s="51"/>
      <c r="D249" s="51"/>
      <c r="E249" s="51"/>
      <c r="F249" s="51"/>
      <c r="L249" s="58"/>
      <c r="R249" s="58"/>
      <c r="S249" s="58"/>
      <c r="T249" s="58"/>
    </row>
    <row r="250" spans="2:22" ht="10.5" customHeight="1" x14ac:dyDescent="0.2">
      <c r="C250" s="51"/>
      <c r="D250" s="51"/>
      <c r="E250" s="51"/>
      <c r="F250" s="51"/>
      <c r="K250" s="58"/>
      <c r="R250" s="58"/>
      <c r="S250" s="58"/>
      <c r="T250" s="58"/>
    </row>
    <row r="251" spans="2:22" ht="10.5" customHeight="1" x14ac:dyDescent="0.2">
      <c r="C251" s="51"/>
      <c r="D251" s="51"/>
      <c r="E251" s="51"/>
      <c r="F251" s="51"/>
      <c r="G251" s="144">
        <v>78</v>
      </c>
      <c r="R251" s="58"/>
      <c r="S251" s="58"/>
      <c r="T251" s="58"/>
    </row>
    <row r="252" spans="2:22" ht="10.5" customHeight="1" x14ac:dyDescent="0.2">
      <c r="C252" s="51"/>
      <c r="D252" s="51"/>
      <c r="E252" s="51"/>
      <c r="F252" s="51"/>
      <c r="R252" s="58"/>
      <c r="S252" s="58"/>
      <c r="T252" s="58"/>
      <c r="U252" s="125"/>
    </row>
    <row r="253" spans="2:22" x14ac:dyDescent="0.2">
      <c r="B253" s="59" t="s">
        <v>1780</v>
      </c>
      <c r="O253" s="58"/>
      <c r="P253" s="171"/>
      <c r="R253" s="58"/>
      <c r="S253" s="58"/>
      <c r="T253" s="69"/>
      <c r="U253" s="69"/>
      <c r="V253" s="69"/>
    </row>
    <row r="254" spans="2:22" s="59" customFormat="1" x14ac:dyDescent="0.2">
      <c r="B254" s="2038" t="s">
        <v>531</v>
      </c>
      <c r="C254" s="2061"/>
      <c r="D254" s="328" t="s">
        <v>285</v>
      </c>
      <c r="E254" s="328" t="s">
        <v>238</v>
      </c>
      <c r="F254" s="419" t="s">
        <v>638</v>
      </c>
      <c r="G254" s="419" t="s">
        <v>666</v>
      </c>
      <c r="H254" s="427" t="s">
        <v>444</v>
      </c>
      <c r="I254" s="312" t="s">
        <v>332</v>
      </c>
      <c r="J254" s="329">
        <v>39295</v>
      </c>
      <c r="K254" s="329">
        <v>39692</v>
      </c>
      <c r="L254" s="329">
        <v>40087</v>
      </c>
      <c r="M254" s="313" t="s">
        <v>290</v>
      </c>
      <c r="N254" s="313" t="s">
        <v>293</v>
      </c>
      <c r="O254" s="313" t="s">
        <v>1153</v>
      </c>
      <c r="P254" s="313" t="s">
        <v>1189</v>
      </c>
      <c r="Q254" s="1004" t="s">
        <v>1190</v>
      </c>
      <c r="R254" s="1004" t="s">
        <v>1230</v>
      </c>
      <c r="S254" s="1004" t="s">
        <v>1250</v>
      </c>
      <c r="T254" s="1363" t="s">
        <v>1305</v>
      </c>
      <c r="U254" s="1004" t="s">
        <v>1332</v>
      </c>
      <c r="V254" s="261" t="s">
        <v>1815</v>
      </c>
    </row>
    <row r="255" spans="2:22" s="59" customFormat="1" ht="12" customHeight="1" x14ac:dyDescent="0.2">
      <c r="B255" s="2062"/>
      <c r="C255" s="2063"/>
      <c r="D255" s="2066" t="s">
        <v>441</v>
      </c>
      <c r="E255" s="2067"/>
      <c r="F255" s="2067"/>
      <c r="G255" s="2067"/>
      <c r="H255" s="2067"/>
      <c r="I255" s="2067"/>
      <c r="J255" s="2067"/>
      <c r="K255" s="2067"/>
      <c r="L255" s="2067"/>
      <c r="M255" s="2067"/>
      <c r="N255" s="2067"/>
      <c r="O255" s="2067"/>
      <c r="P255" s="2067"/>
      <c r="Q255" s="2067"/>
      <c r="R255" s="2067"/>
      <c r="S255" s="2067"/>
      <c r="T255" s="2067"/>
      <c r="U255" s="2067"/>
      <c r="V255" s="2068"/>
    </row>
    <row r="256" spans="2:22" s="59" customFormat="1" ht="10.5" customHeight="1" x14ac:dyDescent="0.2">
      <c r="B256" s="1710" t="s">
        <v>149</v>
      </c>
      <c r="C256" s="1711"/>
      <c r="D256" s="740">
        <v>13814457</v>
      </c>
      <c r="E256" s="740">
        <v>9134479</v>
      </c>
      <c r="F256" s="740">
        <v>8217185</v>
      </c>
      <c r="G256" s="740">
        <v>7473768</v>
      </c>
      <c r="H256" s="800">
        <v>7418730</v>
      </c>
      <c r="I256" s="743">
        <v>10641551</v>
      </c>
      <c r="J256" s="743">
        <v>21926055</v>
      </c>
      <c r="K256" s="743">
        <v>16399129</v>
      </c>
      <c r="L256" s="816">
        <v>13485988</v>
      </c>
      <c r="M256" s="797">
        <v>16725290</v>
      </c>
      <c r="N256" s="797">
        <v>25123585</v>
      </c>
      <c r="O256" s="797">
        <v>25051453</v>
      </c>
      <c r="P256" s="1110">
        <v>28496153</v>
      </c>
      <c r="Q256" s="743">
        <v>24859994</v>
      </c>
      <c r="R256" s="1219">
        <v>26472758</v>
      </c>
      <c r="S256" s="1597">
        <v>29771113</v>
      </c>
      <c r="T256" s="1591">
        <v>24447367</v>
      </c>
      <c r="U256" s="1592">
        <v>28179367</v>
      </c>
      <c r="V256" s="190">
        <v>40026294</v>
      </c>
    </row>
    <row r="257" spans="2:22" s="59" customFormat="1" ht="10.5" customHeight="1" x14ac:dyDescent="0.2">
      <c r="B257" s="1710" t="s">
        <v>150</v>
      </c>
      <c r="C257" s="1711"/>
      <c r="D257" s="740">
        <v>3559642</v>
      </c>
      <c r="E257" s="740">
        <v>3832257</v>
      </c>
      <c r="F257" s="740">
        <v>2209104</v>
      </c>
      <c r="G257" s="798">
        <v>1841644</v>
      </c>
      <c r="H257" s="800">
        <v>1978498</v>
      </c>
      <c r="I257" s="743">
        <v>3222667</v>
      </c>
      <c r="J257" s="743">
        <v>4794331</v>
      </c>
      <c r="K257" s="743">
        <v>4957581</v>
      </c>
      <c r="L257" s="743">
        <v>3162491</v>
      </c>
      <c r="M257" s="799">
        <v>3324353</v>
      </c>
      <c r="N257" s="799">
        <v>4773681</v>
      </c>
      <c r="O257" s="799">
        <v>5474341</v>
      </c>
      <c r="P257" s="1110">
        <v>5410103</v>
      </c>
      <c r="Q257" s="743">
        <v>5366216</v>
      </c>
      <c r="R257" s="1219">
        <v>5456442</v>
      </c>
      <c r="S257" s="744">
        <v>7107286</v>
      </c>
      <c r="T257" s="1592">
        <v>5689105</v>
      </c>
      <c r="U257" s="1592">
        <v>7053988</v>
      </c>
      <c r="V257" s="190">
        <v>6300630</v>
      </c>
    </row>
    <row r="258" spans="2:22" s="59" customFormat="1" ht="10.5" customHeight="1" x14ac:dyDescent="0.2">
      <c r="B258" s="1710" t="s">
        <v>153</v>
      </c>
      <c r="C258" s="1711"/>
      <c r="D258" s="740">
        <v>42895</v>
      </c>
      <c r="E258" s="740">
        <v>55306</v>
      </c>
      <c r="F258" s="740">
        <v>36164</v>
      </c>
      <c r="G258" s="740">
        <v>38784</v>
      </c>
      <c r="H258" s="800">
        <v>31675</v>
      </c>
      <c r="I258" s="743">
        <v>39371</v>
      </c>
      <c r="J258" s="743">
        <v>68534</v>
      </c>
      <c r="K258" s="743">
        <v>55290</v>
      </c>
      <c r="L258" s="743">
        <v>48266</v>
      </c>
      <c r="M258" s="799">
        <v>73783</v>
      </c>
      <c r="N258" s="799">
        <v>132846</v>
      </c>
      <c r="O258" s="799">
        <v>116427</v>
      </c>
      <c r="P258" s="1110">
        <v>64189</v>
      </c>
      <c r="Q258" s="743">
        <v>70268</v>
      </c>
      <c r="R258" s="1219">
        <v>159740</v>
      </c>
      <c r="S258" s="744">
        <v>152241</v>
      </c>
      <c r="T258" s="1592">
        <v>74413</v>
      </c>
      <c r="U258" s="1592">
        <v>112876</v>
      </c>
      <c r="V258" s="190">
        <v>67296</v>
      </c>
    </row>
    <row r="259" spans="2:22" s="59" customFormat="1" ht="10.5" customHeight="1" x14ac:dyDescent="0.2">
      <c r="B259" s="1710" t="s">
        <v>152</v>
      </c>
      <c r="C259" s="1711"/>
      <c r="D259" s="740">
        <v>131400</v>
      </c>
      <c r="E259" s="740">
        <v>215863</v>
      </c>
      <c r="F259" s="740">
        <v>343920</v>
      </c>
      <c r="G259" s="740">
        <v>248326</v>
      </c>
      <c r="H259" s="800">
        <v>257129</v>
      </c>
      <c r="I259" s="743">
        <v>372036.27452711936</v>
      </c>
      <c r="J259" s="743">
        <v>332495</v>
      </c>
      <c r="K259" s="743">
        <v>514400</v>
      </c>
      <c r="L259" s="743">
        <v>459194</v>
      </c>
      <c r="M259" s="799">
        <v>389230</v>
      </c>
      <c r="N259" s="799">
        <v>710495</v>
      </c>
      <c r="O259" s="799">
        <v>744700</v>
      </c>
      <c r="P259" s="1110">
        <v>673851</v>
      </c>
      <c r="Q259" s="743">
        <v>798576</v>
      </c>
      <c r="R259" s="1219">
        <v>1028546</v>
      </c>
      <c r="S259" s="744">
        <v>1190015</v>
      </c>
      <c r="T259" s="1592">
        <v>866966</v>
      </c>
      <c r="U259" s="1592">
        <v>1432524</v>
      </c>
      <c r="V259" s="190">
        <v>1048738</v>
      </c>
    </row>
    <row r="260" spans="2:22" s="59" customFormat="1" ht="10.5" customHeight="1" x14ac:dyDescent="0.2">
      <c r="B260" s="1710" t="s">
        <v>745</v>
      </c>
      <c r="C260" s="1711"/>
      <c r="D260" s="740">
        <v>42179</v>
      </c>
      <c r="E260" s="740">
        <v>96368</v>
      </c>
      <c r="F260" s="740">
        <v>71568</v>
      </c>
      <c r="G260" s="740">
        <v>55852.160000000003</v>
      </c>
      <c r="H260" s="800">
        <v>74545</v>
      </c>
      <c r="I260" s="743">
        <v>97720</v>
      </c>
      <c r="J260" s="743">
        <v>102870</v>
      </c>
      <c r="K260" s="743">
        <v>96720</v>
      </c>
      <c r="L260" s="743">
        <v>112280</v>
      </c>
      <c r="M260" s="799">
        <v>117417</v>
      </c>
      <c r="N260" s="799">
        <v>270480</v>
      </c>
      <c r="O260" s="799">
        <v>376040</v>
      </c>
      <c r="P260" s="1110">
        <v>520888</v>
      </c>
      <c r="Q260" s="743">
        <v>574750</v>
      </c>
      <c r="R260" s="1219">
        <v>553350</v>
      </c>
      <c r="S260" s="744">
        <v>599239</v>
      </c>
      <c r="T260" s="1592">
        <v>495550</v>
      </c>
      <c r="U260" s="1592">
        <v>575116</v>
      </c>
      <c r="V260" s="190">
        <v>508250</v>
      </c>
    </row>
    <row r="261" spans="2:22" s="59" customFormat="1" ht="10.5" customHeight="1" x14ac:dyDescent="0.2">
      <c r="B261" s="1710" t="s">
        <v>151</v>
      </c>
      <c r="C261" s="1711"/>
      <c r="D261" s="740">
        <v>386526</v>
      </c>
      <c r="E261" s="740">
        <v>376784</v>
      </c>
      <c r="F261" s="740">
        <v>404226</v>
      </c>
      <c r="G261" s="740">
        <v>140883</v>
      </c>
      <c r="H261" s="800">
        <v>131532</v>
      </c>
      <c r="I261" s="743">
        <v>300246</v>
      </c>
      <c r="J261" s="743">
        <v>520353</v>
      </c>
      <c r="K261" s="743">
        <v>475261</v>
      </c>
      <c r="L261" s="743">
        <v>312637</v>
      </c>
      <c r="M261" s="799">
        <v>297964</v>
      </c>
      <c r="N261" s="799">
        <v>416834</v>
      </c>
      <c r="O261" s="799">
        <v>455638</v>
      </c>
      <c r="P261" s="1110">
        <v>800511</v>
      </c>
      <c r="Q261" s="743">
        <v>329933</v>
      </c>
      <c r="R261" s="1219">
        <v>278443</v>
      </c>
      <c r="S261" s="744">
        <v>461170</v>
      </c>
      <c r="T261" s="1592">
        <v>385900</v>
      </c>
      <c r="U261" s="1592">
        <v>437693</v>
      </c>
      <c r="V261" s="190">
        <v>593098</v>
      </c>
    </row>
    <row r="262" spans="2:22" s="59" customFormat="1" ht="10.5" customHeight="1" x14ac:dyDescent="0.2">
      <c r="B262" s="1710" t="s">
        <v>413</v>
      </c>
      <c r="C262" s="1711"/>
      <c r="D262" s="740">
        <v>1608979</v>
      </c>
      <c r="E262" s="740">
        <v>1969412</v>
      </c>
      <c r="F262" s="740">
        <v>2532059</v>
      </c>
      <c r="G262" s="740">
        <v>2402649</v>
      </c>
      <c r="H262" s="800">
        <v>2365232</v>
      </c>
      <c r="I262" s="743">
        <v>2174874</v>
      </c>
      <c r="J262" s="743">
        <v>2600339</v>
      </c>
      <c r="K262" s="743">
        <v>2647848</v>
      </c>
      <c r="L262" s="743">
        <v>3022010</v>
      </c>
      <c r="M262" s="799">
        <v>3063978</v>
      </c>
      <c r="N262" s="799">
        <v>3330491</v>
      </c>
      <c r="O262" s="799">
        <v>2977432</v>
      </c>
      <c r="P262" s="1110">
        <v>3444655</v>
      </c>
      <c r="Q262" s="743">
        <v>4089150</v>
      </c>
      <c r="R262" s="1219">
        <v>3384046</v>
      </c>
      <c r="S262" s="744">
        <v>4025378</v>
      </c>
      <c r="T262" s="1592">
        <v>4154101</v>
      </c>
      <c r="U262" s="1592">
        <v>5318307</v>
      </c>
      <c r="V262" s="190">
        <v>5132166</v>
      </c>
    </row>
    <row r="263" spans="2:22" s="59" customFormat="1" ht="10.5" customHeight="1" x14ac:dyDescent="0.2">
      <c r="B263" s="1710" t="s">
        <v>414</v>
      </c>
      <c r="C263" s="1711"/>
      <c r="D263" s="740">
        <v>6112</v>
      </c>
      <c r="E263" s="740">
        <v>9851</v>
      </c>
      <c r="F263" s="740">
        <v>8096</v>
      </c>
      <c r="G263" s="740">
        <v>8256</v>
      </c>
      <c r="H263" s="800">
        <v>4157</v>
      </c>
      <c r="I263" s="743">
        <v>8455</v>
      </c>
      <c r="J263" s="743">
        <v>3569</v>
      </c>
      <c r="K263" s="743">
        <v>19047</v>
      </c>
      <c r="L263" s="743">
        <v>13472</v>
      </c>
      <c r="M263" s="799">
        <v>12018</v>
      </c>
      <c r="N263" s="799">
        <v>16788</v>
      </c>
      <c r="O263" s="799">
        <v>21323</v>
      </c>
      <c r="P263" s="1110">
        <v>12952</v>
      </c>
      <c r="Q263" s="743">
        <v>71779</v>
      </c>
      <c r="R263" s="1219">
        <v>71617</v>
      </c>
      <c r="S263" s="744">
        <v>69120</v>
      </c>
      <c r="T263" s="1592">
        <v>50803</v>
      </c>
      <c r="U263" s="1592">
        <v>86908</v>
      </c>
      <c r="V263" s="190">
        <v>41969</v>
      </c>
    </row>
    <row r="264" spans="2:22" s="59" customFormat="1" ht="10.5" customHeight="1" x14ac:dyDescent="0.2">
      <c r="B264" s="1710" t="s">
        <v>972</v>
      </c>
      <c r="C264" s="1711"/>
      <c r="D264" s="740">
        <v>281064</v>
      </c>
      <c r="E264" s="740">
        <v>286017</v>
      </c>
      <c r="F264" s="740">
        <v>297908</v>
      </c>
      <c r="G264" s="740">
        <v>244412</v>
      </c>
      <c r="H264" s="800">
        <v>324729</v>
      </c>
      <c r="I264" s="743">
        <v>269435</v>
      </c>
      <c r="J264" s="743">
        <v>473947</v>
      </c>
      <c r="K264" s="743">
        <v>513019</v>
      </c>
      <c r="L264" s="743">
        <v>367439</v>
      </c>
      <c r="M264" s="799">
        <v>300390</v>
      </c>
      <c r="N264" s="799">
        <v>536030</v>
      </c>
      <c r="O264" s="799">
        <v>798481</v>
      </c>
      <c r="P264" s="1110">
        <v>1109141</v>
      </c>
      <c r="Q264" s="743">
        <v>874538</v>
      </c>
      <c r="R264" s="1219">
        <v>513960</v>
      </c>
      <c r="S264" s="744">
        <v>1034599</v>
      </c>
      <c r="T264" s="1592">
        <v>1002309</v>
      </c>
      <c r="U264" s="1592">
        <v>842602</v>
      </c>
      <c r="V264" s="190">
        <v>918941</v>
      </c>
    </row>
    <row r="265" spans="2:22" s="59" customFormat="1" ht="10.5" customHeight="1" x14ac:dyDescent="0.2">
      <c r="B265" s="1710" t="s">
        <v>426</v>
      </c>
      <c r="C265" s="1711"/>
      <c r="D265" s="740">
        <v>1936</v>
      </c>
      <c r="E265" s="740">
        <v>4186</v>
      </c>
      <c r="F265" s="740">
        <v>1630</v>
      </c>
      <c r="G265" s="740">
        <v>1406</v>
      </c>
      <c r="H265" s="800">
        <v>995</v>
      </c>
      <c r="I265" s="743">
        <v>1020</v>
      </c>
      <c r="J265" s="743">
        <v>1283</v>
      </c>
      <c r="K265" s="743">
        <v>1359</v>
      </c>
      <c r="L265" s="743">
        <v>1154</v>
      </c>
      <c r="M265" s="656" t="s">
        <v>319</v>
      </c>
      <c r="N265" s="656" t="s">
        <v>319</v>
      </c>
      <c r="O265" s="656" t="s">
        <v>319</v>
      </c>
      <c r="P265" s="656" t="s">
        <v>319</v>
      </c>
      <c r="Q265" s="656" t="s">
        <v>319</v>
      </c>
      <c r="R265" s="1222" t="s">
        <v>319</v>
      </c>
      <c r="S265" s="743" t="s">
        <v>319</v>
      </c>
      <c r="T265" s="782" t="s">
        <v>319</v>
      </c>
      <c r="U265" s="782" t="s">
        <v>319</v>
      </c>
      <c r="V265" s="782" t="s">
        <v>319</v>
      </c>
    </row>
    <row r="266" spans="2:22" s="59" customFormat="1" ht="10.5" customHeight="1" x14ac:dyDescent="0.2">
      <c r="B266" s="1710" t="s">
        <v>427</v>
      </c>
      <c r="C266" s="1711"/>
      <c r="D266" s="740">
        <v>80</v>
      </c>
      <c r="E266" s="740">
        <v>28</v>
      </c>
      <c r="F266" s="740">
        <v>30</v>
      </c>
      <c r="G266" s="740">
        <v>33</v>
      </c>
      <c r="H266" s="800">
        <v>28</v>
      </c>
      <c r="I266" s="743">
        <v>27</v>
      </c>
      <c r="J266" s="743">
        <v>34</v>
      </c>
      <c r="K266" s="743">
        <v>29</v>
      </c>
      <c r="L266" s="743">
        <v>25</v>
      </c>
      <c r="M266" s="656" t="s">
        <v>319</v>
      </c>
      <c r="N266" s="656" t="s">
        <v>319</v>
      </c>
      <c r="O266" s="656" t="s">
        <v>319</v>
      </c>
      <c r="P266" s="656" t="s">
        <v>319</v>
      </c>
      <c r="Q266" s="656" t="s">
        <v>319</v>
      </c>
      <c r="R266" s="1222" t="s">
        <v>319</v>
      </c>
      <c r="S266" s="743" t="s">
        <v>319</v>
      </c>
      <c r="T266" s="782" t="s">
        <v>319</v>
      </c>
      <c r="U266" s="782" t="s">
        <v>319</v>
      </c>
      <c r="V266" s="782" t="s">
        <v>319</v>
      </c>
    </row>
    <row r="267" spans="2:22" s="59" customFormat="1" ht="10.5" customHeight="1" x14ac:dyDescent="0.2">
      <c r="B267" s="1710" t="s">
        <v>415</v>
      </c>
      <c r="C267" s="1711"/>
      <c r="D267" s="740">
        <v>3389912</v>
      </c>
      <c r="E267" s="740">
        <v>3953173</v>
      </c>
      <c r="F267" s="740">
        <v>3452433</v>
      </c>
      <c r="G267" s="740">
        <v>3046569</v>
      </c>
      <c r="H267" s="800">
        <v>3654463</v>
      </c>
      <c r="I267" s="743">
        <v>3647917</v>
      </c>
      <c r="J267" s="743">
        <v>3881075</v>
      </c>
      <c r="K267" s="743">
        <v>4055381</v>
      </c>
      <c r="L267" s="743">
        <v>5302896</v>
      </c>
      <c r="M267" s="799">
        <v>4989675</v>
      </c>
      <c r="N267" s="799">
        <v>5920082</v>
      </c>
      <c r="O267" s="799">
        <v>6722532</v>
      </c>
      <c r="P267" s="1110">
        <v>7905610</v>
      </c>
      <c r="Q267" s="743">
        <v>7704128</v>
      </c>
      <c r="R267" s="1219">
        <v>6791958</v>
      </c>
      <c r="S267" s="744">
        <v>8507959</v>
      </c>
      <c r="T267" s="1592">
        <v>9084627</v>
      </c>
      <c r="U267" s="1592">
        <v>8716256</v>
      </c>
      <c r="V267" s="190">
        <v>9993815</v>
      </c>
    </row>
    <row r="268" spans="2:22" s="59" customFormat="1" ht="10.5" customHeight="1" x14ac:dyDescent="0.2">
      <c r="B268" s="1710" t="s">
        <v>416</v>
      </c>
      <c r="C268" s="1711"/>
      <c r="D268" s="740">
        <v>39703</v>
      </c>
      <c r="E268" s="740">
        <v>31578</v>
      </c>
      <c r="F268" s="740">
        <v>35365</v>
      </c>
      <c r="G268" s="740">
        <v>31010</v>
      </c>
      <c r="H268" s="800">
        <v>36200</v>
      </c>
      <c r="I268" s="743">
        <v>26873</v>
      </c>
      <c r="J268" s="743">
        <v>14416</v>
      </c>
      <c r="K268" s="743">
        <v>16745</v>
      </c>
      <c r="L268" s="743">
        <v>29625</v>
      </c>
      <c r="M268" s="799">
        <v>36790</v>
      </c>
      <c r="N268" s="799">
        <v>32507</v>
      </c>
      <c r="O268" s="799">
        <v>15294</v>
      </c>
      <c r="P268" s="1110">
        <v>6085</v>
      </c>
      <c r="Q268" s="743">
        <v>8425</v>
      </c>
      <c r="R268" s="1219">
        <v>12580</v>
      </c>
      <c r="S268" s="744">
        <v>9980</v>
      </c>
      <c r="T268" s="1592">
        <v>23668</v>
      </c>
      <c r="U268" s="1592">
        <v>23850</v>
      </c>
      <c r="V268" s="190">
        <v>17932</v>
      </c>
    </row>
    <row r="269" spans="2:22" s="59" customFormat="1" ht="10.5" customHeight="1" x14ac:dyDescent="0.2">
      <c r="B269" s="1710" t="s">
        <v>417</v>
      </c>
      <c r="C269" s="1711"/>
      <c r="D269" s="740">
        <v>609173</v>
      </c>
      <c r="E269" s="740">
        <v>749026</v>
      </c>
      <c r="F269" s="740">
        <v>456445</v>
      </c>
      <c r="G269" s="740">
        <v>413001</v>
      </c>
      <c r="H269" s="800">
        <v>221176</v>
      </c>
      <c r="I269" s="743">
        <v>229526</v>
      </c>
      <c r="J269" s="743">
        <v>210076</v>
      </c>
      <c r="K269" s="743">
        <v>262127</v>
      </c>
      <c r="L269" s="743">
        <v>354354</v>
      </c>
      <c r="M269" s="799">
        <v>455154</v>
      </c>
      <c r="N269" s="799">
        <v>494266</v>
      </c>
      <c r="O269" s="799">
        <v>518948</v>
      </c>
      <c r="P269" s="1110">
        <v>481817</v>
      </c>
      <c r="Q269" s="743">
        <v>587271</v>
      </c>
      <c r="R269" s="1219">
        <v>626301</v>
      </c>
      <c r="S269" s="744">
        <v>726040</v>
      </c>
      <c r="T269" s="1592">
        <v>802687</v>
      </c>
      <c r="U269" s="1592">
        <v>704169</v>
      </c>
      <c r="V269" s="190">
        <v>617743</v>
      </c>
    </row>
    <row r="270" spans="2:22" s="59" customFormat="1" ht="10.5" customHeight="1" x14ac:dyDescent="0.2">
      <c r="B270" s="1710" t="s">
        <v>418</v>
      </c>
      <c r="C270" s="1711"/>
      <c r="D270" s="740">
        <v>164913</v>
      </c>
      <c r="E270" s="740">
        <v>151759</v>
      </c>
      <c r="F270" s="740">
        <v>228008</v>
      </c>
      <c r="G270" s="740">
        <v>119041</v>
      </c>
      <c r="H270" s="800">
        <v>90251</v>
      </c>
      <c r="I270" s="743">
        <v>87809</v>
      </c>
      <c r="J270" s="743">
        <v>124700</v>
      </c>
      <c r="K270" s="743">
        <v>79505</v>
      </c>
      <c r="L270" s="743">
        <v>90456</v>
      </c>
      <c r="M270" s="799">
        <v>209962</v>
      </c>
      <c r="N270" s="799">
        <v>165959</v>
      </c>
      <c r="O270" s="799">
        <v>74564</v>
      </c>
      <c r="P270" s="1110">
        <v>135834</v>
      </c>
      <c r="Q270" s="743">
        <v>388380</v>
      </c>
      <c r="R270" s="1219">
        <v>224465</v>
      </c>
      <c r="S270" s="744">
        <v>364086</v>
      </c>
      <c r="T270" s="1592">
        <v>1158928</v>
      </c>
      <c r="U270" s="1592">
        <v>1024850</v>
      </c>
      <c r="V270" s="190">
        <v>624726</v>
      </c>
    </row>
    <row r="271" spans="2:22" s="59" customFormat="1" ht="10.5" customHeight="1" x14ac:dyDescent="0.2">
      <c r="B271" s="1710" t="s">
        <v>419</v>
      </c>
      <c r="C271" s="1711"/>
      <c r="D271" s="740">
        <v>324410</v>
      </c>
      <c r="E271" s="740">
        <v>338009</v>
      </c>
      <c r="F271" s="740">
        <v>367305</v>
      </c>
      <c r="G271" s="740">
        <v>178456</v>
      </c>
      <c r="H271" s="798">
        <v>238569</v>
      </c>
      <c r="I271" s="798">
        <v>361907</v>
      </c>
      <c r="J271" s="743">
        <v>615157</v>
      </c>
      <c r="K271" s="743">
        <v>716143</v>
      </c>
      <c r="L271" s="743">
        <v>463990</v>
      </c>
      <c r="M271" s="799">
        <v>378088</v>
      </c>
      <c r="N271" s="799">
        <v>553268</v>
      </c>
      <c r="O271" s="799">
        <v>411168</v>
      </c>
      <c r="P271" s="1110">
        <v>694087</v>
      </c>
      <c r="Q271" s="743">
        <v>534486</v>
      </c>
      <c r="R271" s="1219">
        <v>154478</v>
      </c>
      <c r="S271" s="744">
        <v>813810</v>
      </c>
      <c r="T271" s="1592">
        <v>504029</v>
      </c>
      <c r="U271" s="1592">
        <v>171554</v>
      </c>
      <c r="V271" s="190">
        <v>442800</v>
      </c>
    </row>
    <row r="272" spans="2:22" s="59" customFormat="1" ht="10.5" customHeight="1" x14ac:dyDescent="0.2">
      <c r="B272" s="1710" t="s">
        <v>420</v>
      </c>
      <c r="C272" s="1711"/>
      <c r="D272" s="740">
        <v>2163160</v>
      </c>
      <c r="E272" s="740">
        <v>1349131</v>
      </c>
      <c r="F272" s="740">
        <v>1231010</v>
      </c>
      <c r="G272" s="740">
        <v>1018516</v>
      </c>
      <c r="H272" s="798">
        <v>1009197</v>
      </c>
      <c r="I272" s="798">
        <v>794587</v>
      </c>
      <c r="J272" s="743">
        <v>3872974</v>
      </c>
      <c r="K272" s="743">
        <v>2377297</v>
      </c>
      <c r="L272" s="743">
        <v>1504652</v>
      </c>
      <c r="M272" s="799">
        <v>3340142</v>
      </c>
      <c r="N272" s="799">
        <v>2386311</v>
      </c>
      <c r="O272" s="799">
        <v>2805232</v>
      </c>
      <c r="P272" s="1110">
        <v>3836829</v>
      </c>
      <c r="Q272" s="743">
        <v>3138091</v>
      </c>
      <c r="R272" s="1219">
        <v>4760112</v>
      </c>
      <c r="S272" s="744">
        <v>3985533</v>
      </c>
      <c r="T272" s="1592">
        <v>3816542</v>
      </c>
      <c r="U272" s="1592">
        <v>3476771</v>
      </c>
      <c r="V272" s="190">
        <v>4210947</v>
      </c>
    </row>
    <row r="273" spans="1:22" s="59" customFormat="1" ht="10.5" customHeight="1" x14ac:dyDescent="0.2">
      <c r="B273" s="1710" t="s">
        <v>189</v>
      </c>
      <c r="C273" s="1711"/>
      <c r="D273" s="740">
        <v>448442</v>
      </c>
      <c r="E273" s="740">
        <v>339547</v>
      </c>
      <c r="F273" s="740">
        <v>469643</v>
      </c>
      <c r="G273" s="743">
        <v>347293</v>
      </c>
      <c r="H273" s="798">
        <v>622195</v>
      </c>
      <c r="I273" s="798">
        <v>480379</v>
      </c>
      <c r="J273" s="743">
        <v>1135405</v>
      </c>
      <c r="K273" s="743">
        <v>1644691</v>
      </c>
      <c r="L273" s="743">
        <v>1430826</v>
      </c>
      <c r="M273" s="799">
        <v>2255238</v>
      </c>
      <c r="N273" s="799">
        <v>2394900</v>
      </c>
      <c r="O273" s="799">
        <v>3680598</v>
      </c>
      <c r="P273" s="1110">
        <v>5260791</v>
      </c>
      <c r="Q273" s="743">
        <v>5063106</v>
      </c>
      <c r="R273" s="1219">
        <v>4598439</v>
      </c>
      <c r="S273" s="744">
        <v>6374731</v>
      </c>
      <c r="T273" s="1592">
        <v>7020153</v>
      </c>
      <c r="U273" s="1592">
        <v>5432424</v>
      </c>
      <c r="V273" s="190">
        <v>7959587</v>
      </c>
    </row>
    <row r="274" spans="1:22" s="59" customFormat="1" ht="10.5" customHeight="1" x14ac:dyDescent="0.2">
      <c r="B274" s="1710" t="s">
        <v>622</v>
      </c>
      <c r="C274" s="1711"/>
      <c r="D274" s="740">
        <v>81757</v>
      </c>
      <c r="E274" s="740">
        <v>54288</v>
      </c>
      <c r="F274" s="740">
        <v>47886</v>
      </c>
      <c r="G274" s="740">
        <v>49934</v>
      </c>
      <c r="H274" s="800">
        <v>56333</v>
      </c>
      <c r="I274" s="743">
        <v>71287</v>
      </c>
      <c r="J274" s="743">
        <v>114543</v>
      </c>
      <c r="K274" s="743">
        <v>83244</v>
      </c>
      <c r="L274" s="743">
        <v>37006</v>
      </c>
      <c r="M274" s="799">
        <v>127155</v>
      </c>
      <c r="N274" s="799">
        <v>128720</v>
      </c>
      <c r="O274" s="799">
        <v>136955</v>
      </c>
      <c r="P274" s="1110">
        <v>157676</v>
      </c>
      <c r="Q274" s="743">
        <v>163635</v>
      </c>
      <c r="R274" s="1219">
        <v>207549</v>
      </c>
      <c r="S274" s="744">
        <v>224191</v>
      </c>
      <c r="T274" s="1592">
        <v>264807</v>
      </c>
      <c r="U274" s="1592">
        <v>232398</v>
      </c>
      <c r="V274" s="190">
        <v>213286</v>
      </c>
    </row>
    <row r="275" spans="1:22" s="59" customFormat="1" ht="10.5" customHeight="1" x14ac:dyDescent="0.2">
      <c r="B275" s="1710" t="s">
        <v>623</v>
      </c>
      <c r="C275" s="1711"/>
      <c r="D275" s="740">
        <v>2311</v>
      </c>
      <c r="E275" s="740">
        <v>2167</v>
      </c>
      <c r="F275" s="740">
        <v>1248</v>
      </c>
      <c r="G275" s="740">
        <v>953</v>
      </c>
      <c r="H275" s="800">
        <v>950</v>
      </c>
      <c r="I275" s="743">
        <v>81</v>
      </c>
      <c r="J275" s="743">
        <v>24</v>
      </c>
      <c r="K275" s="656" t="s">
        <v>319</v>
      </c>
      <c r="L275" s="656" t="s">
        <v>319</v>
      </c>
      <c r="M275" s="656" t="s">
        <v>319</v>
      </c>
      <c r="N275" s="656" t="s">
        <v>319</v>
      </c>
      <c r="O275" s="656" t="s">
        <v>319</v>
      </c>
      <c r="P275" s="656" t="s">
        <v>319</v>
      </c>
      <c r="Q275" s="656" t="s">
        <v>319</v>
      </c>
      <c r="R275" s="1222" t="s">
        <v>319</v>
      </c>
      <c r="S275" s="744" t="s">
        <v>319</v>
      </c>
      <c r="T275" s="744" t="s">
        <v>319</v>
      </c>
      <c r="U275" s="744" t="s">
        <v>319</v>
      </c>
      <c r="V275" s="744" t="s">
        <v>319</v>
      </c>
    </row>
    <row r="276" spans="1:22" s="59" customFormat="1" ht="10.5" customHeight="1" x14ac:dyDescent="0.2">
      <c r="B276" s="1710" t="s">
        <v>624</v>
      </c>
      <c r="C276" s="1711"/>
      <c r="D276" s="740">
        <v>92742</v>
      </c>
      <c r="E276" s="740">
        <v>111926</v>
      </c>
      <c r="F276" s="740">
        <v>107716</v>
      </c>
      <c r="G276" s="740">
        <v>90704</v>
      </c>
      <c r="H276" s="800">
        <v>84966</v>
      </c>
      <c r="I276" s="743">
        <v>92347</v>
      </c>
      <c r="J276" s="743">
        <v>115043</v>
      </c>
      <c r="K276" s="743">
        <v>168921</v>
      </c>
      <c r="L276" s="817">
        <v>255048</v>
      </c>
      <c r="M276" s="801">
        <v>232091</v>
      </c>
      <c r="N276" s="801">
        <v>292578</v>
      </c>
      <c r="O276" s="801">
        <v>359504</v>
      </c>
      <c r="P276" s="1111">
        <v>391570</v>
      </c>
      <c r="Q276" s="817">
        <v>344401</v>
      </c>
      <c r="R276" s="1220">
        <v>490002</v>
      </c>
      <c r="S276" s="1223">
        <v>452466</v>
      </c>
      <c r="T276" s="1592">
        <v>365573</v>
      </c>
      <c r="U276" s="1593">
        <v>366030</v>
      </c>
      <c r="V276" s="345">
        <v>310170</v>
      </c>
    </row>
    <row r="277" spans="1:22" s="59" customFormat="1" ht="10.5" customHeight="1" x14ac:dyDescent="0.2">
      <c r="B277" s="1736" t="s">
        <v>625</v>
      </c>
      <c r="C277" s="1737"/>
      <c r="D277" s="802">
        <f t="shared" ref="D277:P277" si="2">SUM(D256:D276)</f>
        <v>27191793</v>
      </c>
      <c r="E277" s="802">
        <f t="shared" si="2"/>
        <v>23061155</v>
      </c>
      <c r="F277" s="802">
        <f t="shared" si="2"/>
        <v>20518949</v>
      </c>
      <c r="G277" s="802">
        <f t="shared" si="2"/>
        <v>17751490.16</v>
      </c>
      <c r="H277" s="802">
        <f t="shared" si="2"/>
        <v>18601550</v>
      </c>
      <c r="I277" s="802">
        <f t="shared" si="2"/>
        <v>22920115.274527118</v>
      </c>
      <c r="J277" s="802">
        <f t="shared" si="2"/>
        <v>40907223</v>
      </c>
      <c r="K277" s="802">
        <f t="shared" si="2"/>
        <v>35083737</v>
      </c>
      <c r="L277" s="802">
        <f t="shared" si="2"/>
        <v>30453809</v>
      </c>
      <c r="M277" s="802">
        <f t="shared" si="2"/>
        <v>36328718</v>
      </c>
      <c r="N277" s="802">
        <f t="shared" si="2"/>
        <v>47679821</v>
      </c>
      <c r="O277" s="802">
        <f t="shared" si="2"/>
        <v>50740630</v>
      </c>
      <c r="P277" s="802">
        <f t="shared" si="2"/>
        <v>59402742</v>
      </c>
      <c r="Q277" s="802">
        <v>54967127</v>
      </c>
      <c r="R277" s="802">
        <v>55784786</v>
      </c>
      <c r="S277" s="1405">
        <v>65868957</v>
      </c>
      <c r="T277" s="1594">
        <v>60209528</v>
      </c>
      <c r="U277" s="1594">
        <v>64187683</v>
      </c>
      <c r="V277" s="1596">
        <v>79028388</v>
      </c>
    </row>
    <row r="278" spans="1:22" s="59" customFormat="1" ht="10.5" customHeight="1" x14ac:dyDescent="0.2">
      <c r="B278" s="1710" t="s">
        <v>626</v>
      </c>
      <c r="C278" s="1711"/>
      <c r="D278" s="740">
        <v>1921945</v>
      </c>
      <c r="E278" s="740">
        <v>2415893</v>
      </c>
      <c r="F278" s="740">
        <v>2735593</v>
      </c>
      <c r="G278" s="740">
        <v>2697200</v>
      </c>
      <c r="H278" s="1112">
        <v>2642658</v>
      </c>
      <c r="I278" s="816">
        <v>2785205</v>
      </c>
      <c r="J278" s="743">
        <v>3170344</v>
      </c>
      <c r="K278" s="743">
        <v>3543622</v>
      </c>
      <c r="L278" s="816">
        <v>3628840</v>
      </c>
      <c r="M278" s="797">
        <v>3574585</v>
      </c>
      <c r="N278" s="797">
        <v>3946462</v>
      </c>
      <c r="O278" s="797">
        <v>4600114</v>
      </c>
      <c r="P278" s="1110">
        <v>4757002</v>
      </c>
      <c r="Q278" s="743">
        <v>4771845</v>
      </c>
      <c r="R278" s="1219">
        <v>4954198</v>
      </c>
      <c r="S278" s="1374">
        <v>5572287</v>
      </c>
      <c r="T278" s="1592">
        <v>6147415</v>
      </c>
      <c r="U278" s="1592">
        <v>6204965</v>
      </c>
      <c r="V278" s="190">
        <v>6468748</v>
      </c>
    </row>
    <row r="279" spans="1:22" s="59" customFormat="1" ht="10.5" customHeight="1" x14ac:dyDescent="0.2">
      <c r="B279" s="1710" t="s">
        <v>627</v>
      </c>
      <c r="C279" s="1711"/>
      <c r="D279" s="740">
        <v>2527125</v>
      </c>
      <c r="E279" s="740">
        <v>2756920</v>
      </c>
      <c r="F279" s="740">
        <v>3520209</v>
      </c>
      <c r="G279" s="740">
        <v>3663004.7940000002</v>
      </c>
      <c r="H279" s="800">
        <v>2425120.5989999999</v>
      </c>
      <c r="I279" s="743">
        <v>2956939.0690000001</v>
      </c>
      <c r="J279" s="743">
        <v>4578981.09</v>
      </c>
      <c r="K279" s="743">
        <v>5837669.8380000005</v>
      </c>
      <c r="L279" s="743">
        <v>4593269.33</v>
      </c>
      <c r="M279" s="799">
        <v>6463285</v>
      </c>
      <c r="N279" s="799">
        <v>7734702</v>
      </c>
      <c r="O279" s="799">
        <v>8110832</v>
      </c>
      <c r="P279" s="1110">
        <v>10340071</v>
      </c>
      <c r="Q279" s="743">
        <v>12681126</v>
      </c>
      <c r="R279" s="1219">
        <v>14830891</v>
      </c>
      <c r="S279" s="1374">
        <v>18001793</v>
      </c>
      <c r="T279" s="1592">
        <v>19357179</v>
      </c>
      <c r="U279" s="1592">
        <v>20745022</v>
      </c>
      <c r="V279" s="190">
        <v>20016842</v>
      </c>
    </row>
    <row r="280" spans="1:22" s="59" customFormat="1" ht="10.5" customHeight="1" x14ac:dyDescent="0.2">
      <c r="B280" s="1710" t="s">
        <v>628</v>
      </c>
      <c r="C280" s="1711"/>
      <c r="D280" s="740">
        <v>1152126</v>
      </c>
      <c r="E280" s="740">
        <v>1379704</v>
      </c>
      <c r="F280" s="740">
        <v>1334842</v>
      </c>
      <c r="G280" s="740">
        <v>1439726</v>
      </c>
      <c r="H280" s="800">
        <v>1493496</v>
      </c>
      <c r="I280" s="743">
        <v>1673453</v>
      </c>
      <c r="J280" s="743">
        <v>1884634</v>
      </c>
      <c r="K280" s="743">
        <v>2151983</v>
      </c>
      <c r="L280" s="743">
        <v>2125914</v>
      </c>
      <c r="M280" s="799">
        <v>2348595</v>
      </c>
      <c r="N280" s="799">
        <v>2586049</v>
      </c>
      <c r="O280" s="799">
        <v>2893705</v>
      </c>
      <c r="P280" s="1110">
        <v>3669934</v>
      </c>
      <c r="Q280" s="743">
        <v>3894589</v>
      </c>
      <c r="R280" s="1219">
        <v>4125665</v>
      </c>
      <c r="S280" s="1374">
        <v>4117939</v>
      </c>
      <c r="T280" s="1592">
        <v>4477240</v>
      </c>
      <c r="U280" s="1592">
        <v>4955632</v>
      </c>
      <c r="V280" s="190">
        <v>4758404</v>
      </c>
    </row>
    <row r="281" spans="1:22" s="59" customFormat="1" ht="10.5" customHeight="1" x14ac:dyDescent="0.2">
      <c r="B281" s="1710" t="s">
        <v>629</v>
      </c>
      <c r="C281" s="1711"/>
      <c r="D281" s="740">
        <v>3964532</v>
      </c>
      <c r="E281" s="740">
        <v>4776614</v>
      </c>
      <c r="F281" s="740">
        <v>5612110</v>
      </c>
      <c r="G281" s="740">
        <v>4993981</v>
      </c>
      <c r="H281" s="800">
        <v>4802807</v>
      </c>
      <c r="I281" s="743">
        <v>6123533</v>
      </c>
      <c r="J281" s="743">
        <v>7631585</v>
      </c>
      <c r="K281" s="743">
        <v>8552948</v>
      </c>
      <c r="L281" s="743">
        <v>8694644</v>
      </c>
      <c r="M281" s="799">
        <v>9424285</v>
      </c>
      <c r="N281" s="799">
        <v>10266731</v>
      </c>
      <c r="O281" s="799">
        <v>12683543</v>
      </c>
      <c r="P281" s="1110">
        <v>13967065</v>
      </c>
      <c r="Q281" s="743">
        <v>16377022</v>
      </c>
      <c r="R281" s="1219">
        <v>20687221</v>
      </c>
      <c r="S281" s="1374">
        <v>20288179</v>
      </c>
      <c r="T281" s="1592">
        <v>23106596</v>
      </c>
      <c r="U281" s="1592">
        <v>19615918</v>
      </c>
      <c r="V281" s="190">
        <v>24679304</v>
      </c>
    </row>
    <row r="282" spans="1:22" s="59" customFormat="1" ht="10.5" customHeight="1" x14ac:dyDescent="0.2">
      <c r="A282" s="1951">
        <v>79</v>
      </c>
      <c r="B282" s="1710" t="s">
        <v>630</v>
      </c>
      <c r="C282" s="1711"/>
      <c r="D282" s="740">
        <v>177787</v>
      </c>
      <c r="E282" s="740">
        <v>245402</v>
      </c>
      <c r="F282" s="740">
        <v>241207</v>
      </c>
      <c r="G282" s="740">
        <v>243180</v>
      </c>
      <c r="H282" s="800">
        <v>286846</v>
      </c>
      <c r="I282" s="743">
        <v>353988</v>
      </c>
      <c r="J282" s="743">
        <v>414895</v>
      </c>
      <c r="K282" s="743">
        <v>571385</v>
      </c>
      <c r="L282" s="743">
        <v>642456</v>
      </c>
      <c r="M282" s="799">
        <v>464673</v>
      </c>
      <c r="N282" s="799">
        <v>681012</v>
      </c>
      <c r="O282" s="799">
        <v>910366</v>
      </c>
      <c r="P282" s="1110">
        <v>816609</v>
      </c>
      <c r="Q282" s="743">
        <v>1050078</v>
      </c>
      <c r="R282" s="1219">
        <v>1244579</v>
      </c>
      <c r="S282" s="1374">
        <v>1559566</v>
      </c>
      <c r="T282" s="1592">
        <v>1687884</v>
      </c>
      <c r="U282" s="1592">
        <v>1563218</v>
      </c>
      <c r="V282" s="190">
        <v>1790113</v>
      </c>
    </row>
    <row r="283" spans="1:22" s="59" customFormat="1" ht="10.5" customHeight="1" x14ac:dyDescent="0.2">
      <c r="A283" s="1951"/>
      <c r="B283" s="1710" t="s">
        <v>631</v>
      </c>
      <c r="C283" s="1711"/>
      <c r="D283" s="740">
        <v>47292</v>
      </c>
      <c r="E283" s="740">
        <v>47600</v>
      </c>
      <c r="F283" s="740">
        <v>53606</v>
      </c>
      <c r="G283" s="740">
        <v>56737</v>
      </c>
      <c r="H283" s="800">
        <v>60731</v>
      </c>
      <c r="I283" s="743">
        <v>73995</v>
      </c>
      <c r="J283" s="743">
        <v>126705</v>
      </c>
      <c r="K283" s="743">
        <v>148493</v>
      </c>
      <c r="L283" s="743">
        <v>180668</v>
      </c>
      <c r="M283" s="799">
        <v>730730</v>
      </c>
      <c r="N283" s="799">
        <v>1059405</v>
      </c>
      <c r="O283" s="799">
        <v>1369709</v>
      </c>
      <c r="P283" s="1110">
        <v>1445728</v>
      </c>
      <c r="Q283" s="743">
        <v>2186715</v>
      </c>
      <c r="R283" s="1219">
        <v>3447690</v>
      </c>
      <c r="S283" s="1374">
        <v>3250323</v>
      </c>
      <c r="T283" s="1592">
        <v>4031018</v>
      </c>
      <c r="U283" s="1592">
        <v>4721375</v>
      </c>
      <c r="V283" s="190">
        <v>4829067</v>
      </c>
    </row>
    <row r="284" spans="1:22" s="59" customFormat="1" ht="10.5" customHeight="1" x14ac:dyDescent="0.2">
      <c r="B284" s="1710" t="s">
        <v>632</v>
      </c>
      <c r="C284" s="1711"/>
      <c r="D284" s="740">
        <v>3031049</v>
      </c>
      <c r="E284" s="740">
        <v>3880487</v>
      </c>
      <c r="F284" s="740">
        <v>4277397</v>
      </c>
      <c r="G284" s="740">
        <v>4074472</v>
      </c>
      <c r="H284" s="800">
        <v>4465065</v>
      </c>
      <c r="I284" s="743">
        <v>5305062</v>
      </c>
      <c r="J284" s="743">
        <v>6200584</v>
      </c>
      <c r="K284" s="743">
        <v>6968347</v>
      </c>
      <c r="L284" s="743">
        <v>7484923</v>
      </c>
      <c r="M284" s="799">
        <v>7734452</v>
      </c>
      <c r="N284" s="799">
        <v>8795505</v>
      </c>
      <c r="O284" s="799">
        <v>9962598</v>
      </c>
      <c r="P284" s="1110">
        <v>10841554</v>
      </c>
      <c r="Q284" s="743">
        <v>11485586</v>
      </c>
      <c r="R284" s="1219">
        <v>14553845</v>
      </c>
      <c r="S284" s="1374">
        <v>14880451</v>
      </c>
      <c r="T284" s="1592">
        <v>15467300</v>
      </c>
      <c r="U284" s="1592">
        <v>16710924</v>
      </c>
      <c r="V284" s="190">
        <v>18441974</v>
      </c>
    </row>
    <row r="285" spans="1:22" s="59" customFormat="1" ht="10.5" customHeight="1" x14ac:dyDescent="0.2">
      <c r="B285" s="1710" t="s">
        <v>24</v>
      </c>
      <c r="C285" s="1711"/>
      <c r="D285" s="740">
        <v>2018442</v>
      </c>
      <c r="E285" s="740">
        <v>3012209</v>
      </c>
      <c r="F285" s="740">
        <v>2922415</v>
      </c>
      <c r="G285" s="740">
        <v>2507395</v>
      </c>
      <c r="H285" s="800">
        <v>2969268</v>
      </c>
      <c r="I285" s="743">
        <v>2941100</v>
      </c>
      <c r="J285" s="743">
        <v>3491404</v>
      </c>
      <c r="K285" s="743">
        <v>4425047</v>
      </c>
      <c r="L285" s="743">
        <v>5151228</v>
      </c>
      <c r="M285" s="799">
        <v>4715064</v>
      </c>
      <c r="N285" s="799">
        <v>5345628</v>
      </c>
      <c r="O285" s="799">
        <v>5553072</v>
      </c>
      <c r="P285" s="1110">
        <v>6289785</v>
      </c>
      <c r="Q285" s="743">
        <v>6365862</v>
      </c>
      <c r="R285" s="1219">
        <v>7414735</v>
      </c>
      <c r="S285" s="1374">
        <v>7118589</v>
      </c>
      <c r="T285" s="1592">
        <v>7582989</v>
      </c>
      <c r="U285" s="1592">
        <v>7891521</v>
      </c>
      <c r="V285" s="190">
        <v>8386317</v>
      </c>
    </row>
    <row r="286" spans="1:22" s="59" customFormat="1" ht="10.5" customHeight="1" x14ac:dyDescent="0.2">
      <c r="B286" s="1710" t="s">
        <v>634</v>
      </c>
      <c r="C286" s="1711"/>
      <c r="D286" s="740">
        <v>607880</v>
      </c>
      <c r="E286" s="740">
        <v>710293</v>
      </c>
      <c r="F286" s="740">
        <v>753281</v>
      </c>
      <c r="G286" s="740">
        <v>773752</v>
      </c>
      <c r="H286" s="800">
        <v>830776</v>
      </c>
      <c r="I286" s="743">
        <v>897620</v>
      </c>
      <c r="J286" s="743">
        <v>1000767</v>
      </c>
      <c r="K286" s="743">
        <v>1034087</v>
      </c>
      <c r="L286" s="743">
        <v>967991</v>
      </c>
      <c r="M286" s="799">
        <v>1047207</v>
      </c>
      <c r="N286" s="799">
        <v>1142998</v>
      </c>
      <c r="O286" s="799">
        <v>1275507</v>
      </c>
      <c r="P286" s="1110">
        <v>1325333</v>
      </c>
      <c r="Q286" s="743">
        <v>1429393</v>
      </c>
      <c r="R286" s="1219">
        <v>1525504</v>
      </c>
      <c r="S286" s="1374">
        <v>1604822</v>
      </c>
      <c r="T286" s="1592">
        <v>1782501</v>
      </c>
      <c r="U286" s="1592">
        <v>1825125</v>
      </c>
      <c r="V286" s="190">
        <v>1656887</v>
      </c>
    </row>
    <row r="287" spans="1:22" s="59" customFormat="1" ht="10.5" customHeight="1" x14ac:dyDescent="0.2">
      <c r="B287" s="1710" t="s">
        <v>635</v>
      </c>
      <c r="C287" s="1711"/>
      <c r="D287" s="740">
        <v>72302</v>
      </c>
      <c r="E287" s="740">
        <v>101657</v>
      </c>
      <c r="F287" s="740">
        <v>121811</v>
      </c>
      <c r="G287" s="740">
        <v>126659</v>
      </c>
      <c r="H287" s="800">
        <v>121143</v>
      </c>
      <c r="I287" s="743">
        <v>143035</v>
      </c>
      <c r="J287" s="743">
        <v>153661</v>
      </c>
      <c r="K287" s="743">
        <v>140941</v>
      </c>
      <c r="L287" s="743">
        <v>88275</v>
      </c>
      <c r="M287" s="799">
        <v>89869</v>
      </c>
      <c r="N287" s="799">
        <v>120200</v>
      </c>
      <c r="O287" s="799">
        <v>152110</v>
      </c>
      <c r="P287" s="1110">
        <v>181487</v>
      </c>
      <c r="Q287" s="743">
        <v>266834</v>
      </c>
      <c r="R287" s="1219">
        <v>529415</v>
      </c>
      <c r="S287" s="1374">
        <v>698189</v>
      </c>
      <c r="T287" s="1592">
        <v>762417</v>
      </c>
      <c r="U287" s="1592">
        <v>848425</v>
      </c>
      <c r="V287" s="190">
        <v>959532</v>
      </c>
    </row>
    <row r="288" spans="1:22" s="59" customFormat="1" ht="10.5" customHeight="1" x14ac:dyDescent="0.2">
      <c r="B288" s="1710" t="s">
        <v>636</v>
      </c>
      <c r="C288" s="1711"/>
      <c r="D288" s="740">
        <v>173483</v>
      </c>
      <c r="E288" s="740">
        <v>145396</v>
      </c>
      <c r="F288" s="740">
        <v>67917</v>
      </c>
      <c r="G288" s="740">
        <v>23577</v>
      </c>
      <c r="H288" s="800">
        <v>33240</v>
      </c>
      <c r="I288" s="743">
        <v>45369</v>
      </c>
      <c r="J288" s="743">
        <v>48326</v>
      </c>
      <c r="K288" s="743">
        <v>70246</v>
      </c>
      <c r="L288" s="743">
        <v>53293</v>
      </c>
      <c r="M288" s="799">
        <v>34321</v>
      </c>
      <c r="N288" s="799">
        <v>17115</v>
      </c>
      <c r="O288" s="799">
        <v>26167</v>
      </c>
      <c r="P288" s="1110">
        <v>33522</v>
      </c>
      <c r="Q288" s="743">
        <v>27127</v>
      </c>
      <c r="R288" s="1219">
        <v>16829</v>
      </c>
      <c r="S288" s="1374">
        <v>8574</v>
      </c>
      <c r="T288" s="1592">
        <v>3873</v>
      </c>
      <c r="U288" s="1592">
        <v>3295</v>
      </c>
      <c r="V288" s="190">
        <v>2280</v>
      </c>
    </row>
    <row r="289" spans="2:22" s="59" customFormat="1" ht="10.5" customHeight="1" x14ac:dyDescent="0.2">
      <c r="B289" s="1710" t="s">
        <v>637</v>
      </c>
      <c r="C289" s="1711"/>
      <c r="D289" s="742">
        <v>75839</v>
      </c>
      <c r="E289" s="742">
        <v>78919</v>
      </c>
      <c r="F289" s="742">
        <v>98649</v>
      </c>
      <c r="G289" s="742">
        <v>95250</v>
      </c>
      <c r="H289" s="1113">
        <v>98406</v>
      </c>
      <c r="I289" s="817">
        <v>110474</v>
      </c>
      <c r="J289" s="817">
        <v>133245</v>
      </c>
      <c r="K289" s="817">
        <v>143301</v>
      </c>
      <c r="L289" s="817">
        <v>159655</v>
      </c>
      <c r="M289" s="801">
        <v>164032</v>
      </c>
      <c r="N289" s="801">
        <v>178895</v>
      </c>
      <c r="O289" s="801">
        <v>199381</v>
      </c>
      <c r="P289" s="1111">
        <v>221846</v>
      </c>
      <c r="Q289" s="817">
        <v>235142</v>
      </c>
      <c r="R289" s="1220">
        <v>279557</v>
      </c>
      <c r="S289" s="1406">
        <v>284307</v>
      </c>
      <c r="T289" s="1593">
        <v>296077</v>
      </c>
      <c r="U289" s="1593">
        <v>314935</v>
      </c>
      <c r="V289" s="345">
        <v>327593</v>
      </c>
    </row>
    <row r="290" spans="2:22" s="59" customFormat="1" ht="10.5" customHeight="1" x14ac:dyDescent="0.2">
      <c r="B290" s="1736" t="s">
        <v>561</v>
      </c>
      <c r="C290" s="1737"/>
      <c r="D290" s="803">
        <f t="shared" ref="D290:Q290" si="3">SUM(D278:D289)</f>
        <v>15769802</v>
      </c>
      <c r="E290" s="803">
        <f t="shared" si="3"/>
        <v>19551094</v>
      </c>
      <c r="F290" s="803">
        <f t="shared" si="3"/>
        <v>21739037</v>
      </c>
      <c r="G290" s="803">
        <f t="shared" si="3"/>
        <v>20694933.794</v>
      </c>
      <c r="H290" s="803">
        <f t="shared" si="3"/>
        <v>20229556.598999999</v>
      </c>
      <c r="I290" s="803">
        <f t="shared" si="3"/>
        <v>23409773.068999998</v>
      </c>
      <c r="J290" s="803">
        <f t="shared" si="3"/>
        <v>28835131.09</v>
      </c>
      <c r="K290" s="803">
        <f t="shared" si="3"/>
        <v>33588069.838</v>
      </c>
      <c r="L290" s="803">
        <f t="shared" si="3"/>
        <v>33771156.329999998</v>
      </c>
      <c r="M290" s="803">
        <f t="shared" si="3"/>
        <v>36791098</v>
      </c>
      <c r="N290" s="803">
        <f t="shared" si="3"/>
        <v>41874702</v>
      </c>
      <c r="O290" s="803">
        <f t="shared" si="3"/>
        <v>47737104</v>
      </c>
      <c r="P290" s="803">
        <f t="shared" si="3"/>
        <v>53889936</v>
      </c>
      <c r="Q290" s="803">
        <f t="shared" si="3"/>
        <v>60771319</v>
      </c>
      <c r="R290" s="1407">
        <v>73610129</v>
      </c>
      <c r="S290" s="1405">
        <v>77385019</v>
      </c>
      <c r="T290" s="1595">
        <v>84702489</v>
      </c>
      <c r="U290" s="1594">
        <v>85400355</v>
      </c>
      <c r="V290" s="1596">
        <v>92317061</v>
      </c>
    </row>
    <row r="291" spans="2:22" s="59" customFormat="1" ht="10.5" customHeight="1" x14ac:dyDescent="0.2">
      <c r="B291" s="1710" t="s">
        <v>562</v>
      </c>
      <c r="C291" s="1711"/>
      <c r="D291" s="740">
        <v>877043</v>
      </c>
      <c r="E291" s="740">
        <v>1241936</v>
      </c>
      <c r="F291" s="740">
        <v>947821</v>
      </c>
      <c r="G291" s="740">
        <v>737611</v>
      </c>
      <c r="H291" s="1112">
        <v>690064</v>
      </c>
      <c r="I291" s="816">
        <v>1131931</v>
      </c>
      <c r="J291" s="743">
        <v>1436741</v>
      </c>
      <c r="K291" s="1114">
        <v>1083604</v>
      </c>
      <c r="L291" s="743">
        <v>1415246</v>
      </c>
      <c r="M291" s="797">
        <v>1607481</v>
      </c>
      <c r="N291" s="797">
        <v>2087639</v>
      </c>
      <c r="O291" s="797">
        <v>2435840</v>
      </c>
      <c r="P291" s="1110">
        <v>2740676</v>
      </c>
      <c r="Q291" s="743">
        <v>2774342</v>
      </c>
      <c r="R291" s="1408">
        <v>3361218</v>
      </c>
      <c r="S291" s="1374">
        <v>3731763</v>
      </c>
      <c r="T291" s="1591">
        <v>4379530</v>
      </c>
      <c r="U291" s="1592">
        <v>5161078</v>
      </c>
      <c r="V291" s="190">
        <v>4469196</v>
      </c>
    </row>
    <row r="292" spans="2:22" s="59" customFormat="1" ht="10.5" customHeight="1" x14ac:dyDescent="0.2">
      <c r="B292" s="1710" t="s">
        <v>563</v>
      </c>
      <c r="C292" s="1711"/>
      <c r="D292" s="740">
        <v>186523</v>
      </c>
      <c r="E292" s="740">
        <v>217557</v>
      </c>
      <c r="F292" s="740">
        <v>167548</v>
      </c>
      <c r="G292" s="740">
        <v>177216</v>
      </c>
      <c r="H292" s="800">
        <v>236372</v>
      </c>
      <c r="I292" s="743">
        <v>247688</v>
      </c>
      <c r="J292" s="743">
        <v>223282</v>
      </c>
      <c r="K292" s="1114">
        <v>197249</v>
      </c>
      <c r="L292" s="743">
        <v>202947</v>
      </c>
      <c r="M292" s="799">
        <v>216730</v>
      </c>
      <c r="N292" s="799">
        <v>227855</v>
      </c>
      <c r="O292" s="799">
        <v>285540</v>
      </c>
      <c r="P292" s="1110">
        <v>464099</v>
      </c>
      <c r="Q292" s="743">
        <v>506539</v>
      </c>
      <c r="R292" s="1408">
        <v>614563</v>
      </c>
      <c r="S292" s="1374">
        <v>507944</v>
      </c>
      <c r="T292" s="1592">
        <v>679766</v>
      </c>
      <c r="U292" s="1592">
        <v>760095</v>
      </c>
      <c r="V292" s="190">
        <v>855437</v>
      </c>
    </row>
    <row r="293" spans="2:22" s="59" customFormat="1" ht="10.5" customHeight="1" x14ac:dyDescent="0.2">
      <c r="B293" s="1710" t="s">
        <v>564</v>
      </c>
      <c r="C293" s="1711"/>
      <c r="D293" s="740">
        <v>3674</v>
      </c>
      <c r="E293" s="740">
        <v>4969</v>
      </c>
      <c r="F293" s="740">
        <v>2900</v>
      </c>
      <c r="G293" s="740">
        <v>4541</v>
      </c>
      <c r="H293" s="800">
        <v>4588</v>
      </c>
      <c r="I293" s="743">
        <v>7896</v>
      </c>
      <c r="J293" s="743">
        <v>8188</v>
      </c>
      <c r="K293" s="1114">
        <v>7506</v>
      </c>
      <c r="L293" s="743">
        <v>6935</v>
      </c>
      <c r="M293" s="799">
        <v>8141</v>
      </c>
      <c r="N293" s="799">
        <v>8818</v>
      </c>
      <c r="O293" s="799">
        <v>12581</v>
      </c>
      <c r="P293" s="1110">
        <v>17103</v>
      </c>
      <c r="Q293" s="743">
        <v>16771</v>
      </c>
      <c r="R293" s="1408">
        <v>9408</v>
      </c>
      <c r="S293" s="1374">
        <v>7172</v>
      </c>
      <c r="T293" s="1592">
        <v>5548</v>
      </c>
      <c r="U293" s="1592">
        <v>2426</v>
      </c>
      <c r="V293" s="190">
        <v>0</v>
      </c>
    </row>
    <row r="294" spans="2:22" s="59" customFormat="1" ht="10.5" customHeight="1" x14ac:dyDescent="0.2">
      <c r="B294" s="1710" t="s">
        <v>565</v>
      </c>
      <c r="C294" s="1711"/>
      <c r="D294" s="740">
        <v>327581</v>
      </c>
      <c r="E294" s="740">
        <v>362267</v>
      </c>
      <c r="F294" s="740">
        <v>299578</v>
      </c>
      <c r="G294" s="740">
        <v>337647.62</v>
      </c>
      <c r="H294" s="800">
        <v>416501.99</v>
      </c>
      <c r="I294" s="743">
        <v>343964</v>
      </c>
      <c r="J294" s="743">
        <v>370270</v>
      </c>
      <c r="K294" s="1114">
        <v>407007</v>
      </c>
      <c r="L294" s="743">
        <v>513903</v>
      </c>
      <c r="M294" s="799">
        <v>398868</v>
      </c>
      <c r="N294" s="799">
        <v>295345</v>
      </c>
      <c r="O294" s="799">
        <v>276255</v>
      </c>
      <c r="P294" s="1110">
        <v>341672</v>
      </c>
      <c r="Q294" s="743">
        <v>432814</v>
      </c>
      <c r="R294" s="1408">
        <v>529801</v>
      </c>
      <c r="S294" s="1374">
        <v>399793</v>
      </c>
      <c r="T294" s="1592">
        <v>321013</v>
      </c>
      <c r="U294" s="1592">
        <v>281779</v>
      </c>
      <c r="V294" s="190">
        <v>645529</v>
      </c>
    </row>
    <row r="295" spans="2:22" s="59" customFormat="1" ht="10.5" customHeight="1" x14ac:dyDescent="0.2">
      <c r="B295" s="1710" t="s">
        <v>566</v>
      </c>
      <c r="C295" s="1711"/>
      <c r="D295" s="740">
        <v>9214912</v>
      </c>
      <c r="E295" s="740">
        <v>10408100</v>
      </c>
      <c r="F295" s="740">
        <v>10580828</v>
      </c>
      <c r="G295" s="740">
        <v>16445721</v>
      </c>
      <c r="H295" s="800">
        <v>13480568</v>
      </c>
      <c r="I295" s="743">
        <v>18649876</v>
      </c>
      <c r="J295" s="743">
        <v>20891635</v>
      </c>
      <c r="K295" s="1114">
        <v>25056118</v>
      </c>
      <c r="L295" s="743">
        <v>24319180</v>
      </c>
      <c r="M295" s="799">
        <v>25289325</v>
      </c>
      <c r="N295" s="799">
        <v>26167835</v>
      </c>
      <c r="O295" s="799">
        <v>29158310</v>
      </c>
      <c r="P295" s="1110">
        <v>32573887</v>
      </c>
      <c r="Q295" s="743">
        <v>36302283</v>
      </c>
      <c r="R295" s="1408">
        <v>36186017</v>
      </c>
      <c r="S295" s="1374">
        <v>40472219</v>
      </c>
      <c r="T295" s="1592">
        <v>46500860</v>
      </c>
      <c r="U295" s="1592">
        <v>46264159</v>
      </c>
      <c r="V295" s="190">
        <v>48570961</v>
      </c>
    </row>
    <row r="296" spans="2:22" s="59" customFormat="1" ht="10.5" customHeight="1" x14ac:dyDescent="0.2">
      <c r="B296" s="1710" t="s">
        <v>973</v>
      </c>
      <c r="C296" s="1711"/>
      <c r="D296" s="739">
        <v>2402656</v>
      </c>
      <c r="E296" s="739">
        <v>2991957</v>
      </c>
      <c r="F296" s="739">
        <v>3061641</v>
      </c>
      <c r="G296" s="739">
        <v>3332116</v>
      </c>
      <c r="H296" s="800">
        <v>3906328</v>
      </c>
      <c r="I296" s="743">
        <v>4814204</v>
      </c>
      <c r="J296" s="743">
        <v>5739291</v>
      </c>
      <c r="K296" s="1114">
        <v>6596281</v>
      </c>
      <c r="L296" s="743">
        <v>6951716</v>
      </c>
      <c r="M296" s="799">
        <v>6999700</v>
      </c>
      <c r="N296" s="799">
        <v>7734494</v>
      </c>
      <c r="O296" s="799">
        <v>8400652</v>
      </c>
      <c r="P296" s="1110">
        <v>8882997</v>
      </c>
      <c r="Q296" s="743">
        <v>9438719</v>
      </c>
      <c r="R296" s="1408">
        <v>10170589</v>
      </c>
      <c r="S296" s="1374">
        <v>10272080</v>
      </c>
      <c r="T296" s="1592">
        <v>11136796</v>
      </c>
      <c r="U296" s="1592">
        <v>10586815</v>
      </c>
      <c r="V296" s="190">
        <v>10409466</v>
      </c>
    </row>
    <row r="297" spans="2:22" s="59" customFormat="1" ht="10.5" customHeight="1" x14ac:dyDescent="0.2">
      <c r="B297" s="1710" t="s">
        <v>567</v>
      </c>
      <c r="C297" s="1711"/>
      <c r="D297" s="739">
        <v>4632129</v>
      </c>
      <c r="E297" s="739">
        <v>5753004</v>
      </c>
      <c r="F297" s="739">
        <v>6411735</v>
      </c>
      <c r="G297" s="739">
        <v>7329050</v>
      </c>
      <c r="H297" s="800">
        <v>9941786</v>
      </c>
      <c r="I297" s="743">
        <v>13018388</v>
      </c>
      <c r="J297" s="743">
        <v>12427138</v>
      </c>
      <c r="K297" s="1114">
        <v>13658886</v>
      </c>
      <c r="L297" s="743">
        <v>15065757</v>
      </c>
      <c r="M297" s="799">
        <v>16146715</v>
      </c>
      <c r="N297" s="799">
        <v>19297479</v>
      </c>
      <c r="O297" s="799">
        <v>20495591</v>
      </c>
      <c r="P297" s="1110">
        <v>22717904</v>
      </c>
      <c r="Q297" s="743">
        <v>26792372</v>
      </c>
      <c r="R297" s="1408">
        <v>30646016</v>
      </c>
      <c r="S297" s="744">
        <v>33160674</v>
      </c>
      <c r="T297" s="1592">
        <v>37318285</v>
      </c>
      <c r="U297" s="1592">
        <v>34608609</v>
      </c>
      <c r="V297" s="190">
        <v>36167010</v>
      </c>
    </row>
    <row r="298" spans="2:22" s="59" customFormat="1" ht="10.5" customHeight="1" x14ac:dyDescent="0.2">
      <c r="B298" s="1710" t="s">
        <v>393</v>
      </c>
      <c r="C298" s="1711"/>
      <c r="D298" s="739">
        <v>1318449</v>
      </c>
      <c r="E298" s="739">
        <v>1614523</v>
      </c>
      <c r="F298" s="739">
        <v>1717272</v>
      </c>
      <c r="G298" s="739">
        <v>1777940</v>
      </c>
      <c r="H298" s="800">
        <v>2143559</v>
      </c>
      <c r="I298" s="743">
        <v>2825723</v>
      </c>
      <c r="J298" s="743">
        <v>3176711</v>
      </c>
      <c r="K298" s="1114">
        <v>3394898</v>
      </c>
      <c r="L298" s="743">
        <v>3596053</v>
      </c>
      <c r="M298" s="799">
        <v>3987079</v>
      </c>
      <c r="N298" s="799">
        <v>4526435</v>
      </c>
      <c r="O298" s="799">
        <v>4648444</v>
      </c>
      <c r="P298" s="1110">
        <v>5407051</v>
      </c>
      <c r="Q298" s="743">
        <v>6626134</v>
      </c>
      <c r="R298" s="1219">
        <v>6563866</v>
      </c>
      <c r="S298" s="744">
        <v>7479730</v>
      </c>
      <c r="T298" s="1592">
        <v>7261656</v>
      </c>
      <c r="U298" s="1592">
        <v>6290480</v>
      </c>
      <c r="V298" s="190">
        <v>7299312</v>
      </c>
    </row>
    <row r="299" spans="2:22" s="59" customFormat="1" ht="10.5" customHeight="1" x14ac:dyDescent="0.2">
      <c r="B299" s="1710" t="s">
        <v>394</v>
      </c>
      <c r="C299" s="1711"/>
      <c r="D299" s="739">
        <v>918280</v>
      </c>
      <c r="E299" s="739">
        <v>1346371</v>
      </c>
      <c r="F299" s="739">
        <v>1385147</v>
      </c>
      <c r="G299" s="739">
        <v>1490221</v>
      </c>
      <c r="H299" s="800">
        <v>1463445</v>
      </c>
      <c r="I299" s="743">
        <v>2047590</v>
      </c>
      <c r="J299" s="743">
        <v>2460687</v>
      </c>
      <c r="K299" s="1114">
        <v>2705316</v>
      </c>
      <c r="L299" s="743">
        <v>2806395</v>
      </c>
      <c r="M299" s="799">
        <v>3003295</v>
      </c>
      <c r="N299" s="799">
        <v>3531255</v>
      </c>
      <c r="O299" s="799">
        <v>3713738</v>
      </c>
      <c r="P299" s="1110">
        <v>4264911</v>
      </c>
      <c r="Q299" s="743">
        <v>4976775</v>
      </c>
      <c r="R299" s="1219">
        <v>5256743</v>
      </c>
      <c r="S299" s="744">
        <v>5531018</v>
      </c>
      <c r="T299" s="1592">
        <v>6085686</v>
      </c>
      <c r="U299" s="1592">
        <v>5991554</v>
      </c>
      <c r="V299" s="190">
        <v>6889797</v>
      </c>
    </row>
    <row r="300" spans="2:22" s="59" customFormat="1" ht="10.5" customHeight="1" x14ac:dyDescent="0.2">
      <c r="B300" s="1710" t="s">
        <v>137</v>
      </c>
      <c r="C300" s="2069"/>
      <c r="D300" s="740">
        <v>4257484</v>
      </c>
      <c r="E300" s="740">
        <v>4880873</v>
      </c>
      <c r="F300" s="739">
        <v>5198697</v>
      </c>
      <c r="G300" s="739">
        <v>5324423</v>
      </c>
      <c r="H300" s="800">
        <v>5334847</v>
      </c>
      <c r="I300" s="743">
        <v>5956725</v>
      </c>
      <c r="J300" s="743">
        <v>8968514</v>
      </c>
      <c r="K300" s="1114">
        <v>8629005</v>
      </c>
      <c r="L300" s="743">
        <v>9226708</v>
      </c>
      <c r="M300" s="799">
        <v>8804711</v>
      </c>
      <c r="N300" s="799">
        <v>9836254</v>
      </c>
      <c r="O300" s="799">
        <v>11131161</v>
      </c>
      <c r="P300" s="1110">
        <v>12708386</v>
      </c>
      <c r="Q300" s="743">
        <v>14994234</v>
      </c>
      <c r="R300" s="1219">
        <v>14196047</v>
      </c>
      <c r="S300" s="744">
        <v>16463166</v>
      </c>
      <c r="T300" s="1592">
        <v>18010059</v>
      </c>
      <c r="U300" s="1592">
        <v>15988664</v>
      </c>
      <c r="V300" s="190">
        <v>17205589</v>
      </c>
    </row>
    <row r="301" spans="2:22" s="59" customFormat="1" ht="10.5" customHeight="1" x14ac:dyDescent="0.2">
      <c r="B301" s="1710" t="s">
        <v>395</v>
      </c>
      <c r="C301" s="1711"/>
      <c r="D301" s="740">
        <v>1182538</v>
      </c>
      <c r="E301" s="740">
        <v>1497685</v>
      </c>
      <c r="F301" s="739">
        <v>1552317</v>
      </c>
      <c r="G301" s="739">
        <v>1709675</v>
      </c>
      <c r="H301" s="800">
        <v>2702920</v>
      </c>
      <c r="I301" s="743">
        <v>3161188</v>
      </c>
      <c r="J301" s="743">
        <v>3719486</v>
      </c>
      <c r="K301" s="1114">
        <v>4159198</v>
      </c>
      <c r="L301" s="817">
        <v>4325054</v>
      </c>
      <c r="M301" s="801">
        <v>4723501</v>
      </c>
      <c r="N301" s="801">
        <v>5323219</v>
      </c>
      <c r="O301" s="801">
        <v>5588080</v>
      </c>
      <c r="P301" s="1111">
        <v>6060993</v>
      </c>
      <c r="Q301" s="817">
        <v>6192626</v>
      </c>
      <c r="R301" s="1220">
        <v>7072014</v>
      </c>
      <c r="S301" s="1223">
        <v>8133533</v>
      </c>
      <c r="T301" s="1592">
        <v>9486722</v>
      </c>
      <c r="U301" s="1593">
        <v>8859513</v>
      </c>
      <c r="V301" s="345">
        <v>8704515</v>
      </c>
    </row>
    <row r="302" spans="2:22" s="59" customFormat="1" ht="10.5" customHeight="1" x14ac:dyDescent="0.2">
      <c r="B302" s="1736" t="s">
        <v>184</v>
      </c>
      <c r="C302" s="1737"/>
      <c r="D302" s="802">
        <f t="shared" ref="D302:Q302" si="4">SUM(D291:D301)</f>
        <v>25321269</v>
      </c>
      <c r="E302" s="802">
        <f t="shared" si="4"/>
        <v>30319242</v>
      </c>
      <c r="F302" s="802">
        <f t="shared" si="4"/>
        <v>31325484</v>
      </c>
      <c r="G302" s="802">
        <f t="shared" si="4"/>
        <v>38666161.620000005</v>
      </c>
      <c r="H302" s="802">
        <f t="shared" si="4"/>
        <v>40320978.990000002</v>
      </c>
      <c r="I302" s="802">
        <f t="shared" si="4"/>
        <v>52205173</v>
      </c>
      <c r="J302" s="802">
        <f t="shared" si="4"/>
        <v>59421943</v>
      </c>
      <c r="K302" s="802">
        <f t="shared" si="4"/>
        <v>65895068</v>
      </c>
      <c r="L302" s="802">
        <f t="shared" si="4"/>
        <v>68429894</v>
      </c>
      <c r="M302" s="802">
        <f t="shared" si="4"/>
        <v>71185546</v>
      </c>
      <c r="N302" s="802">
        <f t="shared" si="4"/>
        <v>79036628</v>
      </c>
      <c r="O302" s="802">
        <v>86146192</v>
      </c>
      <c r="P302" s="802">
        <f t="shared" si="4"/>
        <v>96179679</v>
      </c>
      <c r="Q302" s="802">
        <f t="shared" si="4"/>
        <v>109053609</v>
      </c>
      <c r="R302" s="1221">
        <v>114606282</v>
      </c>
      <c r="S302" s="1598">
        <v>126159092</v>
      </c>
      <c r="T302" s="1594">
        <v>141185921</v>
      </c>
      <c r="U302" s="1594">
        <v>134795172</v>
      </c>
      <c r="V302" s="1596">
        <v>141216812</v>
      </c>
    </row>
    <row r="303" spans="2:22" s="59" customFormat="1" ht="10.5" customHeight="1" x14ac:dyDescent="0.2">
      <c r="B303" s="2070" t="s">
        <v>396</v>
      </c>
      <c r="C303" s="2071"/>
      <c r="D303" s="803">
        <f t="shared" ref="D303:P303" si="5">+D277+D290+D302</f>
        <v>68282864</v>
      </c>
      <c r="E303" s="803">
        <f t="shared" si="5"/>
        <v>72931491</v>
      </c>
      <c r="F303" s="803">
        <f t="shared" si="5"/>
        <v>73583470</v>
      </c>
      <c r="G303" s="803">
        <f t="shared" si="5"/>
        <v>77112585.574000001</v>
      </c>
      <c r="H303" s="803">
        <f t="shared" si="5"/>
        <v>79152085.589000002</v>
      </c>
      <c r="I303" s="803">
        <f t="shared" si="5"/>
        <v>98535061.343527108</v>
      </c>
      <c r="J303" s="803">
        <f t="shared" si="5"/>
        <v>129164297.09</v>
      </c>
      <c r="K303" s="803">
        <f t="shared" si="5"/>
        <v>134566874.838</v>
      </c>
      <c r="L303" s="803">
        <f t="shared" si="5"/>
        <v>132654859.33</v>
      </c>
      <c r="M303" s="803">
        <f t="shared" si="5"/>
        <v>144305362</v>
      </c>
      <c r="N303" s="803">
        <f t="shared" si="5"/>
        <v>168591151</v>
      </c>
      <c r="O303" s="803">
        <v>184623929</v>
      </c>
      <c r="P303" s="803">
        <f t="shared" si="5"/>
        <v>209472357</v>
      </c>
      <c r="Q303" s="803">
        <v>224792055</v>
      </c>
      <c r="R303" s="1221">
        <v>244001197</v>
      </c>
      <c r="S303" s="1243">
        <v>269413068</v>
      </c>
      <c r="T303" s="1594">
        <v>286095938</v>
      </c>
      <c r="U303" s="1594">
        <v>284383210</v>
      </c>
      <c r="V303" s="1596">
        <v>312562261</v>
      </c>
    </row>
    <row r="304" spans="2:22" s="59" customFormat="1" ht="6" customHeight="1" x14ac:dyDescent="0.2">
      <c r="B304" s="1197"/>
      <c r="C304" s="1197"/>
      <c r="D304" s="1198"/>
      <c r="E304" s="1198"/>
      <c r="F304" s="1198"/>
      <c r="G304" s="1198"/>
      <c r="H304" s="1198"/>
      <c r="I304" s="1198"/>
      <c r="J304" s="1198"/>
      <c r="K304" s="1198"/>
      <c r="L304" s="1198"/>
      <c r="M304" s="1198"/>
      <c r="N304" s="1198"/>
      <c r="O304" s="1198"/>
      <c r="P304" s="1198"/>
      <c r="Q304" s="1198"/>
    </row>
    <row r="305" spans="2:21" s="59" customFormat="1" ht="10.5" customHeight="1" x14ac:dyDescent="0.2">
      <c r="B305" s="1097" t="s">
        <v>974</v>
      </c>
      <c r="C305" s="420"/>
      <c r="R305" s="93"/>
      <c r="S305" s="93"/>
      <c r="T305" s="93"/>
      <c r="U305" s="93"/>
    </row>
    <row r="306" spans="2:21" s="59" customFormat="1" ht="10.5" customHeight="1" x14ac:dyDescent="0.2">
      <c r="B306" s="1097" t="s">
        <v>975</v>
      </c>
      <c r="C306" s="420"/>
      <c r="R306" s="93"/>
      <c r="S306" s="93"/>
      <c r="T306" s="93"/>
      <c r="U306" s="93"/>
    </row>
    <row r="307" spans="2:21" s="59" customFormat="1" ht="10.5" customHeight="1" x14ac:dyDescent="0.2">
      <c r="B307" s="1097" t="s">
        <v>976</v>
      </c>
      <c r="C307" s="420"/>
      <c r="K307" s="93"/>
      <c r="R307" s="93"/>
      <c r="S307" s="93"/>
      <c r="T307" s="93"/>
      <c r="U307" s="93"/>
    </row>
    <row r="308" spans="2:21" s="59" customFormat="1" ht="10.5" customHeight="1" x14ac:dyDescent="0.2">
      <c r="B308" s="420"/>
      <c r="C308" s="420"/>
      <c r="K308" s="1367"/>
      <c r="R308" s="93"/>
      <c r="S308" s="93"/>
      <c r="T308" s="93"/>
      <c r="U308" s="93"/>
    </row>
    <row r="309" spans="2:21" ht="10.5" customHeight="1" x14ac:dyDescent="0.2">
      <c r="B309" s="421"/>
      <c r="C309" s="421"/>
      <c r="Q309" s="58"/>
      <c r="R309" s="58"/>
      <c r="S309" s="58"/>
      <c r="T309" s="58"/>
      <c r="U309" s="58"/>
    </row>
    <row r="310" spans="2:21" ht="12" x14ac:dyDescent="0.2">
      <c r="B310" s="188" t="s">
        <v>1781</v>
      </c>
      <c r="C310" s="188"/>
      <c r="D310" s="188"/>
      <c r="E310" s="188"/>
      <c r="F310" s="188"/>
      <c r="G310" s="188"/>
      <c r="H310" s="188"/>
      <c r="I310" s="188"/>
      <c r="J310" s="188"/>
      <c r="K310" s="188"/>
      <c r="L310" s="188"/>
      <c r="M310" s="188"/>
      <c r="N310" s="188"/>
      <c r="O310" s="188"/>
      <c r="P310" s="188"/>
      <c r="Q310" s="188"/>
      <c r="R310" s="198"/>
      <c r="S310" s="58"/>
      <c r="T310" s="58"/>
      <c r="U310" s="58"/>
    </row>
    <row r="311" spans="2:21" ht="11.25" customHeight="1" x14ac:dyDescent="0.2">
      <c r="B311" s="330" t="s">
        <v>462</v>
      </c>
      <c r="C311" s="331"/>
      <c r="D311" s="419" t="s">
        <v>1153</v>
      </c>
      <c r="E311" s="332" t="s">
        <v>1189</v>
      </c>
      <c r="F311" s="418" t="s">
        <v>1190</v>
      </c>
      <c r="G311" s="417" t="s">
        <v>1230</v>
      </c>
      <c r="H311" s="419" t="s">
        <v>1250</v>
      </c>
      <c r="I311" s="428" t="s">
        <v>1305</v>
      </c>
      <c r="J311" s="333" t="s">
        <v>1332</v>
      </c>
      <c r="K311" s="333" t="s">
        <v>1815</v>
      </c>
      <c r="L311" s="1517"/>
      <c r="M311" s="1518"/>
      <c r="N311" s="1518"/>
      <c r="O311" s="1518"/>
      <c r="P311" s="93"/>
      <c r="Q311" s="93"/>
      <c r="R311" s="93"/>
      <c r="S311" s="93"/>
      <c r="T311" s="93"/>
      <c r="U311" s="93"/>
    </row>
    <row r="312" spans="2:21" ht="11.25" customHeight="1" x14ac:dyDescent="0.2">
      <c r="B312" s="334"/>
      <c r="C312" s="335"/>
      <c r="D312" s="1458" t="s">
        <v>441</v>
      </c>
      <c r="E312" s="1569"/>
      <c r="F312" s="1569"/>
      <c r="G312" s="1569"/>
      <c r="H312" s="1569"/>
      <c r="I312" s="1569"/>
      <c r="J312" s="1459"/>
      <c r="K312" s="1568"/>
      <c r="L312" s="1188"/>
      <c r="M312" s="1188"/>
      <c r="N312" s="1188"/>
      <c r="O312" s="1188"/>
      <c r="P312" s="1188"/>
      <c r="Q312" s="1188"/>
      <c r="R312" s="1188"/>
      <c r="S312" s="1188"/>
      <c r="T312" s="1188"/>
      <c r="U312" s="1188"/>
    </row>
    <row r="313" spans="2:21" ht="15" customHeight="1" x14ac:dyDescent="0.2">
      <c r="B313" s="314" t="s">
        <v>24</v>
      </c>
      <c r="C313" s="315"/>
      <c r="D313" s="807">
        <v>5553072</v>
      </c>
      <c r="E313" s="807">
        <v>6289785</v>
      </c>
      <c r="F313" s="1512">
        <v>6372165</v>
      </c>
      <c r="G313" s="1513">
        <v>7424138</v>
      </c>
      <c r="H313" s="807">
        <v>7263054</v>
      </c>
      <c r="I313" s="807">
        <v>7626640</v>
      </c>
      <c r="J313" s="807">
        <v>7891521</v>
      </c>
      <c r="K313" s="804">
        <v>8386317</v>
      </c>
      <c r="L313" s="1515"/>
      <c r="M313" s="1516"/>
      <c r="N313" s="1516"/>
      <c r="O313" s="1516"/>
      <c r="P313" s="1519"/>
      <c r="Q313" s="1520"/>
      <c r="R313" s="185"/>
      <c r="S313" s="185"/>
      <c r="T313" s="185"/>
      <c r="U313" s="1523"/>
    </row>
    <row r="314" spans="2:21" ht="15" customHeight="1" x14ac:dyDescent="0.2">
      <c r="B314" s="314" t="s">
        <v>31</v>
      </c>
      <c r="C314" s="315"/>
      <c r="D314" s="804">
        <v>51974</v>
      </c>
      <c r="E314" s="804">
        <v>64112</v>
      </c>
      <c r="F314" s="805">
        <v>70127</v>
      </c>
      <c r="G314" s="806">
        <v>86989</v>
      </c>
      <c r="H314" s="804">
        <v>93665</v>
      </c>
      <c r="I314" s="804">
        <v>91435</v>
      </c>
      <c r="J314" s="804">
        <v>98024</v>
      </c>
      <c r="K314" s="804">
        <v>91445</v>
      </c>
      <c r="L314" s="1512"/>
      <c r="M314" s="1516"/>
      <c r="N314" s="1516"/>
      <c r="O314" s="1516"/>
      <c r="P314" s="1519"/>
      <c r="Q314" s="1520"/>
      <c r="R314" s="185"/>
      <c r="S314" s="185"/>
      <c r="T314" s="185"/>
      <c r="U314" s="1523"/>
    </row>
    <row r="315" spans="2:21" ht="15" customHeight="1" x14ac:dyDescent="0.2">
      <c r="B315" s="314" t="s">
        <v>26</v>
      </c>
      <c r="C315" s="315"/>
      <c r="D315" s="804">
        <v>375878</v>
      </c>
      <c r="E315" s="804">
        <v>471056</v>
      </c>
      <c r="F315" s="805">
        <v>390948</v>
      </c>
      <c r="G315" s="806">
        <v>486669</v>
      </c>
      <c r="H315" s="804">
        <v>528771</v>
      </c>
      <c r="I315" s="804">
        <v>508788</v>
      </c>
      <c r="J315" s="804">
        <v>550349</v>
      </c>
      <c r="K315" s="804">
        <v>548177</v>
      </c>
      <c r="L315" s="1515"/>
      <c r="M315" s="1516"/>
      <c r="N315" s="1516"/>
      <c r="O315" s="1516"/>
      <c r="P315" s="1519"/>
      <c r="Q315" s="1520"/>
      <c r="R315" s="185"/>
      <c r="S315" s="1524"/>
      <c r="T315" s="185"/>
      <c r="U315" s="1523"/>
    </row>
    <row r="316" spans="2:21" ht="15" customHeight="1" x14ac:dyDescent="0.2">
      <c r="B316" s="314" t="s">
        <v>30</v>
      </c>
      <c r="C316" s="315"/>
      <c r="D316" s="804">
        <v>164883</v>
      </c>
      <c r="E316" s="804">
        <v>190797</v>
      </c>
      <c r="F316" s="805">
        <v>187409</v>
      </c>
      <c r="G316" s="806">
        <v>233716</v>
      </c>
      <c r="H316" s="804">
        <v>234252</v>
      </c>
      <c r="I316" s="804">
        <v>209386</v>
      </c>
      <c r="J316" s="804">
        <v>223956</v>
      </c>
      <c r="K316" s="804">
        <v>260637</v>
      </c>
      <c r="L316" s="1515"/>
      <c r="M316" s="1516"/>
      <c r="N316" s="1516"/>
      <c r="O316" s="1516"/>
      <c r="P316" s="1519"/>
      <c r="Q316" s="1520"/>
      <c r="R316" s="185"/>
      <c r="S316" s="185"/>
      <c r="T316" s="185"/>
      <c r="U316" s="1523"/>
    </row>
    <row r="317" spans="2:21" ht="15" customHeight="1" x14ac:dyDescent="0.2">
      <c r="B317" s="314" t="s">
        <v>65</v>
      </c>
      <c r="C317" s="315"/>
      <c r="D317" s="804">
        <v>154675</v>
      </c>
      <c r="E317" s="804">
        <v>172645</v>
      </c>
      <c r="F317" s="805">
        <v>156618</v>
      </c>
      <c r="G317" s="806">
        <v>210567</v>
      </c>
      <c r="H317" s="804">
        <v>198039</v>
      </c>
      <c r="I317" s="804">
        <v>200429</v>
      </c>
      <c r="J317" s="804">
        <v>238449</v>
      </c>
      <c r="K317" s="804">
        <v>224018</v>
      </c>
      <c r="L317" s="1515"/>
      <c r="M317" s="1516"/>
      <c r="N317" s="1516"/>
      <c r="O317" s="1516"/>
      <c r="P317" s="1519"/>
      <c r="Q317" s="1520"/>
      <c r="R317" s="185"/>
      <c r="S317" s="185"/>
      <c r="T317" s="185"/>
      <c r="U317" s="1523"/>
    </row>
    <row r="318" spans="2:21" ht="15" customHeight="1" x14ac:dyDescent="0.2">
      <c r="B318" s="314" t="s">
        <v>33</v>
      </c>
      <c r="C318" s="315"/>
      <c r="D318" s="804">
        <v>460976</v>
      </c>
      <c r="E318" s="804">
        <v>575029</v>
      </c>
      <c r="F318" s="805">
        <v>511524</v>
      </c>
      <c r="G318" s="806">
        <v>679830</v>
      </c>
      <c r="H318" s="804">
        <v>652313</v>
      </c>
      <c r="I318" s="804">
        <v>684711</v>
      </c>
      <c r="J318" s="804">
        <v>739596</v>
      </c>
      <c r="K318" s="804">
        <v>735474</v>
      </c>
      <c r="L318" s="1515"/>
      <c r="M318" s="1516"/>
      <c r="N318" s="1516"/>
      <c r="O318" s="1516"/>
      <c r="P318" s="1519"/>
      <c r="Q318" s="1520"/>
      <c r="R318" s="185"/>
      <c r="S318" s="185"/>
      <c r="T318" s="185"/>
      <c r="U318" s="1523"/>
    </row>
    <row r="319" spans="2:21" ht="15" customHeight="1" x14ac:dyDescent="0.2">
      <c r="B319" s="314" t="s">
        <v>34</v>
      </c>
      <c r="C319" s="315"/>
      <c r="D319" s="804">
        <v>124615</v>
      </c>
      <c r="E319" s="804">
        <v>122795</v>
      </c>
      <c r="F319" s="805">
        <v>140760</v>
      </c>
      <c r="G319" s="806">
        <v>155337</v>
      </c>
      <c r="H319" s="804">
        <v>154572</v>
      </c>
      <c r="I319" s="804">
        <v>154287</v>
      </c>
      <c r="J319" s="804">
        <v>157155</v>
      </c>
      <c r="K319" s="804">
        <v>158567</v>
      </c>
      <c r="L319" s="1515"/>
      <c r="M319" s="1516"/>
      <c r="N319" s="1516"/>
      <c r="O319" s="1516"/>
      <c r="P319" s="1519"/>
      <c r="Q319" s="1520"/>
      <c r="R319" s="185"/>
      <c r="S319" s="185"/>
      <c r="T319" s="185"/>
      <c r="U319" s="1525"/>
    </row>
    <row r="320" spans="2:21" ht="15" customHeight="1" x14ac:dyDescent="0.2">
      <c r="B320" s="1728" t="s">
        <v>1285</v>
      </c>
      <c r="C320" s="1729"/>
      <c r="D320" s="804">
        <v>2972129</v>
      </c>
      <c r="E320" s="804">
        <v>2976610</v>
      </c>
      <c r="F320" s="805">
        <v>3651702</v>
      </c>
      <c r="G320" s="806">
        <v>4897363</v>
      </c>
      <c r="H320" s="804">
        <v>4949631</v>
      </c>
      <c r="I320" s="804">
        <v>5247537</v>
      </c>
      <c r="J320" s="804">
        <v>5837302</v>
      </c>
      <c r="K320" s="804">
        <v>6921732</v>
      </c>
      <c r="L320" s="1515"/>
      <c r="M320" s="1516"/>
      <c r="N320" s="1516"/>
      <c r="O320" s="1516"/>
      <c r="P320" s="1521"/>
      <c r="Q320" s="1520"/>
      <c r="R320" s="185"/>
      <c r="S320" s="185"/>
      <c r="T320" s="185"/>
      <c r="U320" s="1525"/>
    </row>
    <row r="321" spans="1:21" ht="15" customHeight="1" x14ac:dyDescent="0.2">
      <c r="B321" s="314" t="s">
        <v>29</v>
      </c>
      <c r="C321" s="315"/>
      <c r="D321" s="804">
        <v>46536</v>
      </c>
      <c r="E321" s="804">
        <v>44062</v>
      </c>
      <c r="F321" s="805">
        <v>42652</v>
      </c>
      <c r="G321" s="806">
        <v>50668</v>
      </c>
      <c r="H321" s="804">
        <v>50451</v>
      </c>
      <c r="I321" s="804">
        <v>51549</v>
      </c>
      <c r="J321" s="804">
        <v>32853</v>
      </c>
      <c r="K321" s="804">
        <v>14171</v>
      </c>
      <c r="L321" s="1515"/>
      <c r="M321" s="1516"/>
      <c r="N321" s="1516"/>
      <c r="O321" s="1516"/>
      <c r="P321" s="1519"/>
      <c r="Q321" s="1520"/>
      <c r="R321" s="185"/>
      <c r="S321" s="185"/>
      <c r="T321" s="185"/>
      <c r="U321" s="1525"/>
    </row>
    <row r="322" spans="1:21" ht="15" customHeight="1" x14ac:dyDescent="0.2">
      <c r="A322" s="146">
        <v>80</v>
      </c>
      <c r="B322" s="1728" t="s">
        <v>32</v>
      </c>
      <c r="C322" s="1729"/>
      <c r="D322" s="804">
        <v>222665</v>
      </c>
      <c r="E322" s="804">
        <v>267666</v>
      </c>
      <c r="F322" s="805">
        <v>267612</v>
      </c>
      <c r="G322" s="806">
        <v>291198</v>
      </c>
      <c r="H322" s="804">
        <v>294049</v>
      </c>
      <c r="I322" s="804">
        <v>280717</v>
      </c>
      <c r="J322" s="804">
        <v>352609</v>
      </c>
      <c r="K322" s="804">
        <v>368016</v>
      </c>
      <c r="L322" s="1515"/>
      <c r="M322" s="1516"/>
      <c r="N322" s="1516"/>
      <c r="O322" s="1516"/>
      <c r="P322" s="1519"/>
      <c r="Q322" s="1520"/>
      <c r="R322" s="185"/>
      <c r="S322" s="185"/>
      <c r="T322" s="185"/>
      <c r="U322" s="1525"/>
    </row>
    <row r="323" spans="1:21" ht="15" customHeight="1" x14ac:dyDescent="0.2">
      <c r="B323" s="1728" t="s">
        <v>62</v>
      </c>
      <c r="C323" s="1729"/>
      <c r="D323" s="804">
        <v>57795</v>
      </c>
      <c r="E323" s="804">
        <v>66357</v>
      </c>
      <c r="F323" s="805">
        <v>60656</v>
      </c>
      <c r="G323" s="806">
        <v>64624</v>
      </c>
      <c r="H323" s="804">
        <v>68895</v>
      </c>
      <c r="I323" s="804">
        <v>66061</v>
      </c>
      <c r="J323" s="804">
        <v>59970</v>
      </c>
      <c r="K323" s="804">
        <v>55840</v>
      </c>
      <c r="L323" s="1515"/>
      <c r="M323" s="1516"/>
      <c r="N323" s="1516"/>
      <c r="O323" s="1516"/>
      <c r="P323" s="1519"/>
      <c r="Q323" s="1520"/>
      <c r="R323" s="185"/>
      <c r="S323" s="185"/>
      <c r="T323" s="185"/>
      <c r="U323" s="1525"/>
    </row>
    <row r="324" spans="1:21" ht="15" customHeight="1" x14ac:dyDescent="0.2">
      <c r="B324" s="1728" t="s">
        <v>28</v>
      </c>
      <c r="C324" s="1729"/>
      <c r="D324" s="804">
        <v>175123</v>
      </c>
      <c r="E324" s="804">
        <v>179507</v>
      </c>
      <c r="F324" s="805">
        <v>200133</v>
      </c>
      <c r="G324" s="806">
        <v>240888</v>
      </c>
      <c r="H324" s="804">
        <v>278659</v>
      </c>
      <c r="I324" s="804">
        <v>240569</v>
      </c>
      <c r="J324" s="804">
        <v>284848</v>
      </c>
      <c r="K324" s="804">
        <v>338940</v>
      </c>
      <c r="L324" s="1515"/>
      <c r="M324" s="1516"/>
      <c r="N324" s="1516"/>
      <c r="O324" s="1516"/>
      <c r="P324" s="1519"/>
      <c r="Q324" s="1522"/>
      <c r="R324" s="185"/>
      <c r="S324" s="185"/>
      <c r="T324" s="185"/>
      <c r="U324" s="1525"/>
    </row>
    <row r="325" spans="1:21" ht="15" customHeight="1" x14ac:dyDescent="0.2">
      <c r="B325" s="314" t="s">
        <v>25</v>
      </c>
      <c r="C325" s="315"/>
      <c r="D325" s="804">
        <v>1866363</v>
      </c>
      <c r="E325" s="804">
        <v>2018592</v>
      </c>
      <c r="F325" s="805">
        <v>2141368</v>
      </c>
      <c r="G325" s="806">
        <v>2528495</v>
      </c>
      <c r="H325" s="804">
        <v>2528559</v>
      </c>
      <c r="I325" s="804">
        <v>2603732</v>
      </c>
      <c r="J325" s="804">
        <v>2785732</v>
      </c>
      <c r="K325" s="804">
        <v>2848363</v>
      </c>
      <c r="L325" s="1515"/>
      <c r="M325" s="1516"/>
      <c r="N325" s="1516"/>
      <c r="O325" s="1516"/>
      <c r="P325" s="1519"/>
      <c r="Q325" s="1520"/>
      <c r="R325" s="185"/>
      <c r="S325" s="185"/>
      <c r="T325" s="185"/>
      <c r="U325" s="1525"/>
    </row>
    <row r="326" spans="1:21" ht="15" customHeight="1" x14ac:dyDescent="0.2">
      <c r="B326" s="334" t="s">
        <v>27</v>
      </c>
      <c r="C326" s="335"/>
      <c r="D326" s="808">
        <v>1633100</v>
      </c>
      <c r="E326" s="808">
        <v>1849056</v>
      </c>
      <c r="F326" s="809">
        <v>1657902</v>
      </c>
      <c r="G326" s="810">
        <v>2252330</v>
      </c>
      <c r="H326" s="808">
        <v>2295420</v>
      </c>
      <c r="I326" s="808">
        <v>2475033</v>
      </c>
      <c r="J326" s="808">
        <v>2334893</v>
      </c>
      <c r="K326" s="808">
        <v>2642612</v>
      </c>
      <c r="L326" s="1515"/>
      <c r="M326" s="1516"/>
      <c r="N326" s="1516"/>
      <c r="O326" s="1516"/>
      <c r="P326" s="1519"/>
      <c r="Q326" s="1520"/>
      <c r="R326" s="185"/>
      <c r="S326" s="185"/>
      <c r="T326" s="185"/>
      <c r="U326" s="1525"/>
    </row>
    <row r="327" spans="1:21" ht="13.5" customHeight="1" x14ac:dyDescent="0.2">
      <c r="B327" s="211" t="s">
        <v>977</v>
      </c>
      <c r="C327" s="198"/>
      <c r="D327" s="189"/>
      <c r="E327" s="189"/>
      <c r="F327" s="189"/>
      <c r="G327" s="189"/>
      <c r="H327" s="189"/>
      <c r="I327" s="189"/>
      <c r="J327" s="189"/>
      <c r="K327" s="189"/>
      <c r="L327" s="1514"/>
      <c r="M327" s="189"/>
      <c r="N327" s="189"/>
      <c r="O327" s="57"/>
      <c r="P327" s="58"/>
      <c r="T327" s="46"/>
    </row>
    <row r="328" spans="1:21" ht="14.25" customHeight="1" x14ac:dyDescent="0.2">
      <c r="B328" s="199"/>
      <c r="C328" s="198"/>
      <c r="D328" s="189"/>
      <c r="E328" s="189"/>
      <c r="F328" s="189"/>
      <c r="G328" s="189"/>
      <c r="H328" s="189"/>
      <c r="I328" s="189"/>
      <c r="J328" s="189"/>
      <c r="K328" s="189"/>
      <c r="L328" s="189"/>
      <c r="M328" s="189"/>
      <c r="N328" s="189"/>
      <c r="O328" s="189"/>
      <c r="P328" s="189"/>
      <c r="Q328" s="189"/>
      <c r="R328" s="189"/>
      <c r="S328" s="57"/>
      <c r="T328" s="58"/>
    </row>
    <row r="329" spans="1:21" x14ac:dyDescent="0.2">
      <c r="R329" s="58"/>
      <c r="S329" s="58"/>
      <c r="T329" s="58"/>
    </row>
    <row r="330" spans="1:21" x14ac:dyDescent="0.2">
      <c r="R330" s="58"/>
      <c r="S330" s="58"/>
      <c r="T330" s="58"/>
    </row>
    <row r="331" spans="1:21" x14ac:dyDescent="0.2">
      <c r="R331" s="58"/>
      <c r="S331" s="58"/>
      <c r="T331" s="58"/>
    </row>
    <row r="332" spans="1:21" x14ac:dyDescent="0.2">
      <c r="R332" s="58"/>
      <c r="S332" s="58"/>
      <c r="T332" s="58"/>
    </row>
    <row r="333" spans="1:21" x14ac:dyDescent="0.2">
      <c r="R333" s="58"/>
      <c r="S333" s="58"/>
      <c r="T333" s="58"/>
    </row>
    <row r="334" spans="1:21" x14ac:dyDescent="0.2">
      <c r="R334" s="58"/>
      <c r="S334" s="58"/>
      <c r="T334" s="58"/>
    </row>
    <row r="335" spans="1:21" x14ac:dyDescent="0.2">
      <c r="R335" s="58"/>
      <c r="S335" s="58"/>
      <c r="T335" s="58"/>
    </row>
    <row r="336" spans="1:21" x14ac:dyDescent="0.2">
      <c r="R336" s="58"/>
      <c r="S336" s="58"/>
      <c r="T336" s="58"/>
    </row>
    <row r="337" spans="18:20" x14ac:dyDescent="0.2">
      <c r="R337" s="58"/>
      <c r="S337" s="58"/>
      <c r="T337" s="58"/>
    </row>
    <row r="338" spans="18:20" x14ac:dyDescent="0.2">
      <c r="R338" s="58"/>
      <c r="S338" s="58"/>
      <c r="T338" s="58"/>
    </row>
    <row r="339" spans="18:20" x14ac:dyDescent="0.2">
      <c r="R339" s="58"/>
      <c r="S339" s="58"/>
      <c r="T339" s="58"/>
    </row>
    <row r="340" spans="18:20" x14ac:dyDescent="0.2">
      <c r="R340" s="58"/>
      <c r="S340" s="58"/>
      <c r="T340" s="58"/>
    </row>
    <row r="341" spans="18:20" x14ac:dyDescent="0.2">
      <c r="R341" s="58"/>
      <c r="S341" s="58"/>
      <c r="T341" s="58"/>
    </row>
    <row r="342" spans="18:20" x14ac:dyDescent="0.2">
      <c r="R342" s="58"/>
      <c r="S342" s="58"/>
      <c r="T342" s="58"/>
    </row>
    <row r="343" spans="18:20" x14ac:dyDescent="0.2">
      <c r="R343" s="58"/>
      <c r="S343" s="58"/>
      <c r="T343" s="58"/>
    </row>
    <row r="344" spans="18:20" x14ac:dyDescent="0.2">
      <c r="R344" s="58"/>
      <c r="S344" s="58"/>
      <c r="T344" s="58"/>
    </row>
    <row r="345" spans="18:20" x14ac:dyDescent="0.2">
      <c r="R345" s="58"/>
      <c r="S345" s="58"/>
      <c r="T345" s="58"/>
    </row>
    <row r="346" spans="18:20" x14ac:dyDescent="0.2">
      <c r="R346" s="58"/>
      <c r="S346" s="58"/>
      <c r="T346" s="58"/>
    </row>
    <row r="347" spans="18:20" x14ac:dyDescent="0.2">
      <c r="R347" s="58"/>
      <c r="S347" s="58"/>
      <c r="T347" s="58"/>
    </row>
    <row r="348" spans="18:20" x14ac:dyDescent="0.2">
      <c r="R348" s="58"/>
      <c r="S348" s="58"/>
      <c r="T348" s="58"/>
    </row>
    <row r="349" spans="18:20" x14ac:dyDescent="0.2">
      <c r="R349" s="58"/>
      <c r="S349" s="58"/>
      <c r="T349" s="58"/>
    </row>
    <row r="350" spans="18:20" x14ac:dyDescent="0.2">
      <c r="R350" s="58"/>
      <c r="S350" s="58"/>
      <c r="T350" s="58"/>
    </row>
    <row r="351" spans="18:20" x14ac:dyDescent="0.2">
      <c r="R351" s="58"/>
      <c r="S351" s="58"/>
      <c r="T351" s="58"/>
    </row>
    <row r="352" spans="18:20" x14ac:dyDescent="0.2">
      <c r="R352" s="58"/>
      <c r="S352" s="58"/>
      <c r="T352" s="58"/>
    </row>
    <row r="353" spans="18:20" x14ac:dyDescent="0.2">
      <c r="R353" s="58"/>
      <c r="S353" s="58"/>
      <c r="T353" s="58"/>
    </row>
    <row r="354" spans="18:20" x14ac:dyDescent="0.2">
      <c r="R354" s="58"/>
      <c r="S354" s="58"/>
      <c r="T354" s="58"/>
    </row>
    <row r="355" spans="18:20" x14ac:dyDescent="0.2">
      <c r="R355" s="58"/>
      <c r="S355" s="58"/>
      <c r="T355" s="58"/>
    </row>
    <row r="356" spans="18:20" x14ac:dyDescent="0.2">
      <c r="R356" s="58"/>
      <c r="S356" s="58"/>
      <c r="T356" s="58"/>
    </row>
    <row r="357" spans="18:20" x14ac:dyDescent="0.2">
      <c r="R357" s="58"/>
      <c r="S357" s="58"/>
      <c r="T357" s="58"/>
    </row>
    <row r="358" spans="18:20" x14ac:dyDescent="0.2">
      <c r="R358" s="58"/>
      <c r="S358" s="58"/>
      <c r="T358" s="58"/>
    </row>
    <row r="359" spans="18:20" x14ac:dyDescent="0.2">
      <c r="R359" s="58"/>
      <c r="S359" s="58"/>
      <c r="T359" s="58"/>
    </row>
    <row r="360" spans="18:20" x14ac:dyDescent="0.2">
      <c r="R360" s="58"/>
      <c r="S360" s="58"/>
      <c r="T360" s="58"/>
    </row>
    <row r="361" spans="18:20" x14ac:dyDescent="0.2">
      <c r="R361" s="58"/>
      <c r="S361" s="58"/>
      <c r="T361" s="58"/>
    </row>
    <row r="362" spans="18:20" x14ac:dyDescent="0.2">
      <c r="R362" s="58"/>
      <c r="S362" s="58"/>
      <c r="T362" s="58"/>
    </row>
    <row r="363" spans="18:20" x14ac:dyDescent="0.2">
      <c r="R363" s="58"/>
      <c r="S363" s="58"/>
      <c r="T363" s="58"/>
    </row>
    <row r="364" spans="18:20" x14ac:dyDescent="0.2">
      <c r="R364" s="58"/>
      <c r="S364" s="58"/>
      <c r="T364" s="58"/>
    </row>
    <row r="365" spans="18:20" x14ac:dyDescent="0.2">
      <c r="R365" s="58"/>
      <c r="S365" s="58"/>
      <c r="T365" s="58"/>
    </row>
    <row r="366" spans="18:20" x14ac:dyDescent="0.2">
      <c r="R366" s="58"/>
      <c r="S366" s="58"/>
      <c r="T366" s="58"/>
    </row>
    <row r="367" spans="18:20" x14ac:dyDescent="0.2">
      <c r="R367" s="58"/>
      <c r="S367" s="58"/>
      <c r="T367" s="58"/>
    </row>
    <row r="368" spans="18:20" x14ac:dyDescent="0.2">
      <c r="R368" s="58"/>
      <c r="S368" s="58"/>
      <c r="T368" s="58"/>
    </row>
    <row r="369" spans="18:20" x14ac:dyDescent="0.2">
      <c r="R369" s="58"/>
      <c r="S369" s="58"/>
      <c r="T369" s="58"/>
    </row>
    <row r="370" spans="18:20" x14ac:dyDescent="0.2">
      <c r="R370" s="58"/>
      <c r="S370" s="58"/>
      <c r="T370" s="58"/>
    </row>
    <row r="371" spans="18:20" x14ac:dyDescent="0.2">
      <c r="R371" s="58"/>
      <c r="S371" s="58"/>
      <c r="T371" s="58"/>
    </row>
    <row r="372" spans="18:20" x14ac:dyDescent="0.2">
      <c r="R372" s="58"/>
      <c r="S372" s="58"/>
      <c r="T372" s="58"/>
    </row>
    <row r="373" spans="18:20" x14ac:dyDescent="0.2">
      <c r="R373" s="58"/>
      <c r="S373" s="58"/>
      <c r="T373" s="58"/>
    </row>
    <row r="374" spans="18:20" x14ac:dyDescent="0.2">
      <c r="R374" s="58"/>
      <c r="S374" s="58"/>
      <c r="T374" s="58"/>
    </row>
    <row r="375" spans="18:20" x14ac:dyDescent="0.2">
      <c r="R375" s="58"/>
      <c r="S375" s="58"/>
      <c r="T375" s="58"/>
    </row>
    <row r="376" spans="18:20" x14ac:dyDescent="0.2">
      <c r="R376" s="58"/>
      <c r="S376" s="58"/>
      <c r="T376" s="58"/>
    </row>
    <row r="377" spans="18:20" x14ac:dyDescent="0.2">
      <c r="R377" s="58"/>
      <c r="S377" s="58"/>
      <c r="T377" s="58"/>
    </row>
    <row r="378" spans="18:20" x14ac:dyDescent="0.2">
      <c r="R378" s="58"/>
      <c r="S378" s="58"/>
      <c r="T378" s="58"/>
    </row>
    <row r="379" spans="18:20" x14ac:dyDescent="0.2">
      <c r="R379" s="58"/>
      <c r="S379" s="58"/>
      <c r="T379" s="58"/>
    </row>
    <row r="380" spans="18:20" x14ac:dyDescent="0.2">
      <c r="R380" s="58"/>
      <c r="S380" s="58"/>
      <c r="T380" s="58"/>
    </row>
    <row r="381" spans="18:20" x14ac:dyDescent="0.2">
      <c r="R381" s="58"/>
      <c r="S381" s="58"/>
      <c r="T381" s="58"/>
    </row>
    <row r="382" spans="18:20" x14ac:dyDescent="0.2">
      <c r="R382" s="58"/>
      <c r="S382" s="58"/>
      <c r="T382" s="58"/>
    </row>
    <row r="383" spans="18:20" x14ac:dyDescent="0.2">
      <c r="R383" s="58"/>
      <c r="S383" s="58"/>
      <c r="T383" s="58"/>
    </row>
    <row r="384" spans="18:20" x14ac:dyDescent="0.2">
      <c r="R384" s="58"/>
      <c r="S384" s="58"/>
      <c r="T384" s="58"/>
    </row>
    <row r="385" spans="18:20" x14ac:dyDescent="0.2">
      <c r="R385" s="58"/>
      <c r="S385" s="58"/>
      <c r="T385" s="58"/>
    </row>
    <row r="386" spans="18:20" x14ac:dyDescent="0.2">
      <c r="R386" s="58"/>
      <c r="S386" s="58"/>
      <c r="T386" s="58"/>
    </row>
    <row r="387" spans="18:20" x14ac:dyDescent="0.2">
      <c r="R387" s="58"/>
      <c r="S387" s="58"/>
      <c r="T387" s="58"/>
    </row>
    <row r="388" spans="18:20" x14ac:dyDescent="0.2">
      <c r="R388" s="58"/>
      <c r="S388" s="58"/>
      <c r="T388" s="58"/>
    </row>
    <row r="389" spans="18:20" x14ac:dyDescent="0.2">
      <c r="R389" s="58"/>
      <c r="S389" s="58"/>
      <c r="T389" s="58"/>
    </row>
    <row r="390" spans="18:20" x14ac:dyDescent="0.2">
      <c r="R390" s="58"/>
      <c r="S390" s="58"/>
      <c r="T390" s="58"/>
    </row>
    <row r="391" spans="18:20" x14ac:dyDescent="0.2">
      <c r="R391" s="58"/>
      <c r="S391" s="58"/>
      <c r="T391" s="58"/>
    </row>
    <row r="392" spans="18:20" x14ac:dyDescent="0.2">
      <c r="R392" s="58"/>
      <c r="S392" s="58"/>
      <c r="T392" s="58"/>
    </row>
    <row r="393" spans="18:20" x14ac:dyDescent="0.2">
      <c r="R393" s="58"/>
      <c r="S393" s="58"/>
      <c r="T393" s="58"/>
    </row>
    <row r="394" spans="18:20" x14ac:dyDescent="0.2">
      <c r="R394" s="58"/>
      <c r="S394" s="58"/>
      <c r="T394" s="58"/>
    </row>
    <row r="395" spans="18:20" x14ac:dyDescent="0.2">
      <c r="R395" s="58"/>
      <c r="S395" s="58"/>
      <c r="T395" s="58"/>
    </row>
    <row r="396" spans="18:20" x14ac:dyDescent="0.2">
      <c r="R396" s="58"/>
      <c r="S396" s="58"/>
      <c r="T396" s="58"/>
    </row>
    <row r="397" spans="18:20" x14ac:dyDescent="0.2">
      <c r="R397" s="58"/>
      <c r="S397" s="58"/>
      <c r="T397" s="58"/>
    </row>
    <row r="398" spans="18:20" x14ac:dyDescent="0.2">
      <c r="R398" s="58"/>
      <c r="S398" s="58"/>
      <c r="T398" s="58"/>
    </row>
    <row r="399" spans="18:20" x14ac:dyDescent="0.2">
      <c r="R399" s="58"/>
      <c r="S399" s="58"/>
      <c r="T399" s="58"/>
    </row>
    <row r="400" spans="18:20" x14ac:dyDescent="0.2">
      <c r="R400" s="58"/>
      <c r="S400" s="58"/>
      <c r="T400" s="58"/>
    </row>
    <row r="401" spans="18:20" x14ac:dyDescent="0.2">
      <c r="R401" s="58"/>
      <c r="S401" s="58"/>
      <c r="T401" s="58"/>
    </row>
    <row r="402" spans="18:20" x14ac:dyDescent="0.2">
      <c r="R402" s="58"/>
      <c r="S402" s="58"/>
      <c r="T402" s="58"/>
    </row>
    <row r="403" spans="18:20" x14ac:dyDescent="0.2">
      <c r="R403" s="58"/>
      <c r="S403" s="58"/>
      <c r="T403" s="58"/>
    </row>
    <row r="404" spans="18:20" x14ac:dyDescent="0.2">
      <c r="R404" s="58"/>
      <c r="S404" s="58"/>
      <c r="T404" s="58"/>
    </row>
    <row r="405" spans="18:20" x14ac:dyDescent="0.2">
      <c r="R405" s="58"/>
      <c r="S405" s="58"/>
      <c r="T405" s="58"/>
    </row>
    <row r="406" spans="18:20" x14ac:dyDescent="0.2">
      <c r="R406" s="58"/>
      <c r="S406" s="58"/>
      <c r="T406" s="58"/>
    </row>
    <row r="407" spans="18:20" x14ac:dyDescent="0.2">
      <c r="R407" s="58"/>
      <c r="S407" s="58"/>
      <c r="T407" s="58"/>
    </row>
    <row r="408" spans="18:20" x14ac:dyDescent="0.2">
      <c r="R408" s="58"/>
      <c r="S408" s="58"/>
      <c r="T408" s="58"/>
    </row>
    <row r="409" spans="18:20" x14ac:dyDescent="0.2">
      <c r="R409" s="58"/>
      <c r="S409" s="58"/>
      <c r="T409" s="58"/>
    </row>
    <row r="410" spans="18:20" x14ac:dyDescent="0.2">
      <c r="R410" s="58"/>
      <c r="S410" s="58"/>
      <c r="T410" s="58"/>
    </row>
    <row r="411" spans="18:20" x14ac:dyDescent="0.2">
      <c r="R411" s="58"/>
      <c r="S411" s="58"/>
      <c r="T411" s="58"/>
    </row>
    <row r="412" spans="18:20" x14ac:dyDescent="0.2">
      <c r="R412" s="58"/>
      <c r="S412" s="58"/>
      <c r="T412" s="58"/>
    </row>
    <row r="413" spans="18:20" x14ac:dyDescent="0.2">
      <c r="R413" s="58"/>
      <c r="S413" s="58"/>
      <c r="T413" s="58"/>
    </row>
    <row r="414" spans="18:20" x14ac:dyDescent="0.2">
      <c r="R414" s="58"/>
      <c r="S414" s="58"/>
      <c r="T414" s="58"/>
    </row>
    <row r="415" spans="18:20" x14ac:dyDescent="0.2">
      <c r="R415" s="58"/>
      <c r="S415" s="58"/>
      <c r="T415" s="58"/>
    </row>
    <row r="416" spans="18:20" x14ac:dyDescent="0.2">
      <c r="R416" s="58"/>
      <c r="S416" s="58"/>
      <c r="T416" s="58"/>
    </row>
    <row r="417" spans="18:20" x14ac:dyDescent="0.2">
      <c r="R417" s="58"/>
      <c r="S417" s="58"/>
      <c r="T417" s="58"/>
    </row>
    <row r="418" spans="18:20" x14ac:dyDescent="0.2">
      <c r="R418" s="58"/>
      <c r="S418" s="58"/>
      <c r="T418" s="58"/>
    </row>
    <row r="419" spans="18:20" x14ac:dyDescent="0.2">
      <c r="R419" s="58"/>
      <c r="S419" s="58"/>
      <c r="T419" s="58"/>
    </row>
    <row r="420" spans="18:20" x14ac:dyDescent="0.2">
      <c r="R420" s="58"/>
      <c r="S420" s="58"/>
      <c r="T420" s="58"/>
    </row>
    <row r="421" spans="18:20" x14ac:dyDescent="0.2">
      <c r="R421" s="58"/>
      <c r="S421" s="58"/>
      <c r="T421" s="58"/>
    </row>
    <row r="422" spans="18:20" x14ac:dyDescent="0.2">
      <c r="R422" s="58"/>
      <c r="S422" s="58"/>
      <c r="T422" s="58"/>
    </row>
    <row r="423" spans="18:20" x14ac:dyDescent="0.2">
      <c r="R423" s="58"/>
      <c r="S423" s="58"/>
      <c r="T423" s="58"/>
    </row>
    <row r="424" spans="18:20" x14ac:dyDescent="0.2">
      <c r="R424" s="58"/>
      <c r="S424" s="58"/>
      <c r="T424" s="58"/>
    </row>
    <row r="425" spans="18:20" x14ac:dyDescent="0.2">
      <c r="R425" s="58"/>
      <c r="S425" s="58"/>
      <c r="T425" s="58"/>
    </row>
    <row r="426" spans="18:20" x14ac:dyDescent="0.2">
      <c r="R426" s="58"/>
      <c r="S426" s="58"/>
      <c r="T426" s="58"/>
    </row>
    <row r="427" spans="18:20" x14ac:dyDescent="0.2">
      <c r="R427" s="58"/>
      <c r="S427" s="58"/>
      <c r="T427" s="58"/>
    </row>
    <row r="428" spans="18:20" x14ac:dyDescent="0.2">
      <c r="R428" s="58"/>
      <c r="S428" s="58"/>
      <c r="T428" s="58"/>
    </row>
    <row r="429" spans="18:20" x14ac:dyDescent="0.2">
      <c r="R429" s="58"/>
      <c r="S429" s="58"/>
      <c r="T429" s="58"/>
    </row>
    <row r="430" spans="18:20" x14ac:dyDescent="0.2">
      <c r="R430" s="58"/>
      <c r="S430" s="58"/>
      <c r="T430" s="58"/>
    </row>
    <row r="431" spans="18:20" x14ac:dyDescent="0.2">
      <c r="R431" s="58"/>
      <c r="S431" s="58"/>
      <c r="T431" s="58"/>
    </row>
    <row r="432" spans="18:20" x14ac:dyDescent="0.2">
      <c r="R432" s="58"/>
      <c r="S432" s="58"/>
      <c r="T432" s="58"/>
    </row>
    <row r="433" spans="18:20" x14ac:dyDescent="0.2">
      <c r="R433" s="58"/>
      <c r="S433" s="58"/>
      <c r="T433" s="58"/>
    </row>
    <row r="434" spans="18:20" x14ac:dyDescent="0.2">
      <c r="R434" s="58"/>
      <c r="S434" s="58"/>
      <c r="T434" s="58"/>
    </row>
    <row r="435" spans="18:20" x14ac:dyDescent="0.2">
      <c r="R435" s="58"/>
      <c r="S435" s="58"/>
      <c r="T435" s="58"/>
    </row>
    <row r="436" spans="18:20" x14ac:dyDescent="0.2">
      <c r="R436" s="58"/>
      <c r="S436" s="58"/>
      <c r="T436" s="58"/>
    </row>
    <row r="437" spans="18:20" x14ac:dyDescent="0.2">
      <c r="R437" s="58"/>
      <c r="S437" s="58"/>
      <c r="T437" s="58"/>
    </row>
    <row r="438" spans="18:20" x14ac:dyDescent="0.2">
      <c r="R438" s="58"/>
      <c r="S438" s="58"/>
      <c r="T438" s="58"/>
    </row>
    <row r="439" spans="18:20" x14ac:dyDescent="0.2">
      <c r="R439" s="58"/>
      <c r="S439" s="58"/>
      <c r="T439" s="58"/>
    </row>
    <row r="440" spans="18:20" x14ac:dyDescent="0.2">
      <c r="R440" s="58"/>
      <c r="S440" s="58"/>
      <c r="T440" s="58"/>
    </row>
    <row r="441" spans="18:20" x14ac:dyDescent="0.2">
      <c r="R441" s="58"/>
      <c r="S441" s="58"/>
      <c r="T441" s="58"/>
    </row>
    <row r="442" spans="18:20" x14ac:dyDescent="0.2">
      <c r="R442" s="58"/>
      <c r="S442" s="58"/>
      <c r="T442" s="58"/>
    </row>
    <row r="443" spans="18:20" x14ac:dyDescent="0.2">
      <c r="R443" s="58"/>
      <c r="S443" s="58"/>
      <c r="T443" s="58"/>
    </row>
    <row r="444" spans="18:20" x14ac:dyDescent="0.2">
      <c r="R444" s="58"/>
      <c r="S444" s="58"/>
      <c r="T444" s="58"/>
    </row>
    <row r="445" spans="18:20" x14ac:dyDescent="0.2">
      <c r="R445" s="58"/>
      <c r="S445" s="58"/>
      <c r="T445" s="58"/>
    </row>
    <row r="446" spans="18:20" x14ac:dyDescent="0.2">
      <c r="R446" s="58"/>
      <c r="S446" s="58"/>
      <c r="T446" s="58"/>
    </row>
    <row r="447" spans="18:20" x14ac:dyDescent="0.2">
      <c r="R447" s="58"/>
      <c r="S447" s="58"/>
      <c r="T447" s="58"/>
    </row>
    <row r="448" spans="18:20" x14ac:dyDescent="0.2">
      <c r="R448" s="58"/>
      <c r="S448" s="58"/>
      <c r="T448" s="58"/>
    </row>
    <row r="449" spans="18:20" x14ac:dyDescent="0.2">
      <c r="R449" s="58"/>
      <c r="S449" s="58"/>
      <c r="T449" s="58"/>
    </row>
    <row r="450" spans="18:20" x14ac:dyDescent="0.2">
      <c r="R450" s="58"/>
      <c r="S450" s="58"/>
      <c r="T450" s="58"/>
    </row>
    <row r="451" spans="18:20" x14ac:dyDescent="0.2">
      <c r="R451" s="58"/>
      <c r="S451" s="58"/>
      <c r="T451" s="58"/>
    </row>
    <row r="452" spans="18:20" x14ac:dyDescent="0.2">
      <c r="R452" s="58"/>
      <c r="S452" s="58"/>
      <c r="T452" s="58"/>
    </row>
    <row r="453" spans="18:20" x14ac:dyDescent="0.2">
      <c r="R453" s="58"/>
      <c r="S453" s="58"/>
      <c r="T453" s="58"/>
    </row>
    <row r="454" spans="18:20" x14ac:dyDescent="0.2">
      <c r="R454" s="58"/>
      <c r="S454" s="58"/>
      <c r="T454" s="58"/>
    </row>
    <row r="455" spans="18:20" x14ac:dyDescent="0.2">
      <c r="R455" s="58"/>
      <c r="S455" s="58"/>
      <c r="T455" s="58"/>
    </row>
    <row r="456" spans="18:20" x14ac:dyDescent="0.2">
      <c r="R456" s="58"/>
      <c r="S456" s="58"/>
      <c r="T456" s="58"/>
    </row>
    <row r="457" spans="18:20" x14ac:dyDescent="0.2">
      <c r="R457" s="58"/>
      <c r="S457" s="58"/>
      <c r="T457" s="58"/>
    </row>
    <row r="458" spans="18:20" x14ac:dyDescent="0.2">
      <c r="R458" s="58"/>
      <c r="S458" s="58"/>
      <c r="T458" s="58"/>
    </row>
    <row r="459" spans="18:20" x14ac:dyDescent="0.2">
      <c r="R459" s="58"/>
      <c r="S459" s="58"/>
      <c r="T459" s="58"/>
    </row>
    <row r="460" spans="18:20" x14ac:dyDescent="0.2">
      <c r="R460" s="58"/>
      <c r="S460" s="58"/>
      <c r="T460" s="58"/>
    </row>
    <row r="461" spans="18:20" x14ac:dyDescent="0.2">
      <c r="R461" s="58"/>
      <c r="S461" s="58"/>
      <c r="T461" s="58"/>
    </row>
    <row r="462" spans="18:20" x14ac:dyDescent="0.2">
      <c r="R462" s="58"/>
      <c r="S462" s="58"/>
      <c r="T462" s="58"/>
    </row>
    <row r="463" spans="18:20" x14ac:dyDescent="0.2">
      <c r="R463" s="58"/>
      <c r="S463" s="58"/>
      <c r="T463" s="58"/>
    </row>
    <row r="464" spans="18:20" x14ac:dyDescent="0.2">
      <c r="R464" s="58"/>
      <c r="S464" s="58"/>
      <c r="T464" s="58"/>
    </row>
    <row r="465" spans="18:20" x14ac:dyDescent="0.2">
      <c r="R465" s="58"/>
      <c r="S465" s="58"/>
      <c r="T465" s="58"/>
    </row>
    <row r="466" spans="18:20" x14ac:dyDescent="0.2">
      <c r="R466" s="58"/>
      <c r="S466" s="58"/>
      <c r="T466" s="58"/>
    </row>
    <row r="467" spans="18:20" x14ac:dyDescent="0.2">
      <c r="R467" s="58"/>
      <c r="S467" s="58"/>
      <c r="T467" s="58"/>
    </row>
    <row r="468" spans="18:20" x14ac:dyDescent="0.2">
      <c r="R468" s="58"/>
      <c r="S468" s="58"/>
      <c r="T468" s="58"/>
    </row>
    <row r="469" spans="18:20" x14ac:dyDescent="0.2">
      <c r="R469" s="58"/>
      <c r="S469" s="58"/>
      <c r="T469" s="58"/>
    </row>
    <row r="470" spans="18:20" x14ac:dyDescent="0.2">
      <c r="R470" s="58"/>
      <c r="S470" s="58"/>
      <c r="T470" s="58"/>
    </row>
    <row r="471" spans="18:20" x14ac:dyDescent="0.2">
      <c r="R471" s="58"/>
      <c r="S471" s="58"/>
      <c r="T471" s="58"/>
    </row>
    <row r="472" spans="18:20" x14ac:dyDescent="0.2">
      <c r="R472" s="58"/>
      <c r="S472" s="58"/>
      <c r="T472" s="58"/>
    </row>
    <row r="473" spans="18:20" x14ac:dyDescent="0.2">
      <c r="R473" s="58"/>
      <c r="S473" s="58"/>
      <c r="T473" s="58"/>
    </row>
    <row r="474" spans="18:20" x14ac:dyDescent="0.2">
      <c r="R474" s="58"/>
      <c r="S474" s="58"/>
      <c r="T474" s="58"/>
    </row>
    <row r="475" spans="18:20" x14ac:dyDescent="0.2">
      <c r="R475" s="58"/>
      <c r="S475" s="58"/>
      <c r="T475" s="58"/>
    </row>
    <row r="476" spans="18:20" x14ac:dyDescent="0.2">
      <c r="R476" s="58"/>
      <c r="S476" s="58"/>
      <c r="T476" s="58"/>
    </row>
    <row r="477" spans="18:20" x14ac:dyDescent="0.2">
      <c r="R477" s="58"/>
      <c r="S477" s="58"/>
      <c r="T477" s="58"/>
    </row>
    <row r="478" spans="18:20" x14ac:dyDescent="0.2">
      <c r="R478" s="58"/>
      <c r="S478" s="58"/>
      <c r="T478" s="58"/>
    </row>
    <row r="479" spans="18:20" x14ac:dyDescent="0.2">
      <c r="R479" s="58"/>
      <c r="S479" s="58"/>
      <c r="T479" s="58"/>
    </row>
    <row r="480" spans="18:20" x14ac:dyDescent="0.2">
      <c r="R480" s="58"/>
      <c r="S480" s="58"/>
      <c r="T480" s="58"/>
    </row>
    <row r="481" spans="18:20" x14ac:dyDescent="0.2">
      <c r="R481" s="58"/>
      <c r="S481" s="58"/>
      <c r="T481" s="58"/>
    </row>
    <row r="482" spans="18:20" x14ac:dyDescent="0.2">
      <c r="R482" s="58"/>
      <c r="S482" s="58"/>
      <c r="T482" s="58"/>
    </row>
    <row r="483" spans="18:20" x14ac:dyDescent="0.2">
      <c r="R483" s="58"/>
      <c r="S483" s="58"/>
      <c r="T483" s="58"/>
    </row>
    <row r="484" spans="18:20" x14ac:dyDescent="0.2">
      <c r="R484" s="58"/>
      <c r="S484" s="58"/>
      <c r="T484" s="58"/>
    </row>
    <row r="485" spans="18:20" x14ac:dyDescent="0.2">
      <c r="R485" s="58"/>
      <c r="S485" s="58"/>
      <c r="T485" s="58"/>
    </row>
    <row r="486" spans="18:20" x14ac:dyDescent="0.2">
      <c r="R486" s="58"/>
      <c r="S486" s="58"/>
      <c r="T486" s="58"/>
    </row>
    <row r="487" spans="18:20" x14ac:dyDescent="0.2">
      <c r="R487" s="58"/>
      <c r="S487" s="58"/>
      <c r="T487" s="58"/>
    </row>
    <row r="488" spans="18:20" x14ac:dyDescent="0.2">
      <c r="R488" s="58"/>
      <c r="S488" s="58"/>
      <c r="T488" s="58"/>
    </row>
    <row r="489" spans="18:20" x14ac:dyDescent="0.2">
      <c r="R489" s="58"/>
      <c r="S489" s="58"/>
      <c r="T489" s="58"/>
    </row>
    <row r="490" spans="18:20" x14ac:dyDescent="0.2">
      <c r="R490" s="58"/>
      <c r="S490" s="58"/>
      <c r="T490" s="58"/>
    </row>
    <row r="491" spans="18:20" x14ac:dyDescent="0.2">
      <c r="R491" s="58"/>
      <c r="S491" s="58"/>
      <c r="T491" s="58"/>
    </row>
    <row r="492" spans="18:20" x14ac:dyDescent="0.2">
      <c r="R492" s="58"/>
      <c r="S492" s="58"/>
      <c r="T492" s="58"/>
    </row>
    <row r="493" spans="18:20" x14ac:dyDescent="0.2">
      <c r="R493" s="58"/>
      <c r="S493" s="58"/>
      <c r="T493" s="58"/>
    </row>
    <row r="494" spans="18:20" x14ac:dyDescent="0.2">
      <c r="R494" s="58"/>
      <c r="S494" s="58"/>
      <c r="T494" s="58"/>
    </row>
    <row r="495" spans="18:20" x14ac:dyDescent="0.2">
      <c r="R495" s="58"/>
      <c r="S495" s="58"/>
      <c r="T495" s="58"/>
    </row>
    <row r="496" spans="18:20" x14ac:dyDescent="0.2">
      <c r="R496" s="58"/>
      <c r="S496" s="58"/>
      <c r="T496" s="58"/>
    </row>
    <row r="497" spans="18:20" x14ac:dyDescent="0.2">
      <c r="R497" s="58"/>
      <c r="S497" s="58"/>
      <c r="T497" s="58"/>
    </row>
    <row r="498" spans="18:20" x14ac:dyDescent="0.2">
      <c r="R498" s="58"/>
      <c r="S498" s="58"/>
      <c r="T498" s="58"/>
    </row>
    <row r="499" spans="18:20" x14ac:dyDescent="0.2">
      <c r="R499" s="58"/>
      <c r="S499" s="58"/>
      <c r="T499" s="58"/>
    </row>
    <row r="500" spans="18:20" x14ac:dyDescent="0.2">
      <c r="R500" s="58"/>
      <c r="S500" s="58"/>
      <c r="T500" s="58"/>
    </row>
    <row r="501" spans="18:20" x14ac:dyDescent="0.2">
      <c r="R501" s="58"/>
      <c r="S501" s="58"/>
      <c r="T501" s="58"/>
    </row>
    <row r="502" spans="18:20" x14ac:dyDescent="0.2">
      <c r="R502" s="58"/>
      <c r="S502" s="58"/>
      <c r="T502" s="58"/>
    </row>
    <row r="503" spans="18:20" x14ac:dyDescent="0.2">
      <c r="R503" s="58"/>
      <c r="S503" s="58"/>
      <c r="T503" s="58"/>
    </row>
    <row r="504" spans="18:20" x14ac:dyDescent="0.2">
      <c r="R504" s="58"/>
      <c r="S504" s="58"/>
      <c r="T504" s="58"/>
    </row>
    <row r="505" spans="18:20" x14ac:dyDescent="0.2">
      <c r="R505" s="58"/>
      <c r="S505" s="58"/>
      <c r="T505" s="58"/>
    </row>
    <row r="506" spans="18:20" x14ac:dyDescent="0.2">
      <c r="R506" s="58"/>
      <c r="S506" s="58"/>
      <c r="T506" s="58"/>
    </row>
    <row r="507" spans="18:20" x14ac:dyDescent="0.2">
      <c r="R507" s="58"/>
      <c r="S507" s="58"/>
      <c r="T507" s="58"/>
    </row>
    <row r="508" spans="18:20" x14ac:dyDescent="0.2">
      <c r="R508" s="58"/>
      <c r="S508" s="58"/>
      <c r="T508" s="58"/>
    </row>
    <row r="509" spans="18:20" x14ac:dyDescent="0.2">
      <c r="R509" s="58"/>
      <c r="S509" s="58"/>
      <c r="T509" s="58"/>
    </row>
    <row r="510" spans="18:20" x14ac:dyDescent="0.2">
      <c r="R510" s="58"/>
      <c r="S510" s="58"/>
      <c r="T510" s="58"/>
    </row>
    <row r="511" spans="18:20" x14ac:dyDescent="0.2">
      <c r="R511" s="58"/>
      <c r="S511" s="58"/>
      <c r="T511" s="58"/>
    </row>
    <row r="512" spans="18:20" x14ac:dyDescent="0.2">
      <c r="R512" s="58"/>
      <c r="S512" s="58"/>
      <c r="T512" s="58"/>
    </row>
    <row r="513" spans="18:20" x14ac:dyDescent="0.2">
      <c r="R513" s="58"/>
      <c r="S513" s="58"/>
      <c r="T513" s="58"/>
    </row>
    <row r="514" spans="18:20" x14ac:dyDescent="0.2">
      <c r="R514" s="58"/>
      <c r="S514" s="58"/>
      <c r="T514" s="58"/>
    </row>
    <row r="515" spans="18:20" x14ac:dyDescent="0.2">
      <c r="R515" s="58"/>
      <c r="S515" s="58"/>
      <c r="T515" s="58"/>
    </row>
    <row r="516" spans="18:20" x14ac:dyDescent="0.2">
      <c r="R516" s="58"/>
      <c r="S516" s="58"/>
      <c r="T516" s="58"/>
    </row>
    <row r="517" spans="18:20" x14ac:dyDescent="0.2">
      <c r="R517" s="58"/>
      <c r="S517" s="58"/>
      <c r="T517" s="58"/>
    </row>
    <row r="518" spans="18:20" x14ac:dyDescent="0.2">
      <c r="R518" s="58"/>
      <c r="S518" s="58"/>
      <c r="T518" s="58"/>
    </row>
    <row r="519" spans="18:20" x14ac:dyDescent="0.2">
      <c r="R519" s="58"/>
      <c r="S519" s="58"/>
      <c r="T519" s="58"/>
    </row>
    <row r="520" spans="18:20" x14ac:dyDescent="0.2">
      <c r="R520" s="58"/>
      <c r="S520" s="58"/>
      <c r="T520" s="58"/>
    </row>
    <row r="521" spans="18:20" x14ac:dyDescent="0.2">
      <c r="R521" s="58"/>
      <c r="S521" s="58"/>
      <c r="T521" s="58"/>
    </row>
    <row r="522" spans="18:20" x14ac:dyDescent="0.2">
      <c r="R522" s="58"/>
      <c r="S522" s="58"/>
      <c r="T522" s="58"/>
    </row>
    <row r="523" spans="18:20" x14ac:dyDescent="0.2">
      <c r="R523" s="58"/>
      <c r="S523" s="58"/>
      <c r="T523" s="58"/>
    </row>
    <row r="524" spans="18:20" x14ac:dyDescent="0.2">
      <c r="R524" s="58"/>
      <c r="S524" s="58"/>
      <c r="T524" s="58"/>
    </row>
    <row r="525" spans="18:20" x14ac:dyDescent="0.2">
      <c r="R525" s="58"/>
      <c r="S525" s="58"/>
      <c r="T525" s="58"/>
    </row>
    <row r="526" spans="18:20" x14ac:dyDescent="0.2">
      <c r="R526" s="58"/>
      <c r="S526" s="58"/>
      <c r="T526" s="58"/>
    </row>
    <row r="527" spans="18:20" x14ac:dyDescent="0.2">
      <c r="R527" s="58"/>
      <c r="S527" s="58"/>
      <c r="T527" s="58"/>
    </row>
    <row r="528" spans="18:20" x14ac:dyDescent="0.2">
      <c r="R528" s="58"/>
      <c r="S528" s="58"/>
      <c r="T528" s="58"/>
    </row>
    <row r="529" spans="18:20" x14ac:dyDescent="0.2">
      <c r="R529" s="58"/>
      <c r="S529" s="58"/>
      <c r="T529" s="58"/>
    </row>
    <row r="530" spans="18:20" x14ac:dyDescent="0.2">
      <c r="R530" s="58"/>
      <c r="S530" s="58"/>
      <c r="T530" s="58"/>
    </row>
    <row r="531" spans="18:20" x14ac:dyDescent="0.2">
      <c r="R531" s="58"/>
      <c r="S531" s="58"/>
      <c r="T531" s="58"/>
    </row>
    <row r="532" spans="18:20" x14ac:dyDescent="0.2">
      <c r="R532" s="58"/>
      <c r="S532" s="58"/>
      <c r="T532" s="58"/>
    </row>
    <row r="533" spans="18:20" x14ac:dyDescent="0.2">
      <c r="R533" s="58"/>
      <c r="S533" s="58"/>
      <c r="T533" s="58"/>
    </row>
    <row r="534" spans="18:20" x14ac:dyDescent="0.2">
      <c r="R534" s="58"/>
      <c r="S534" s="58"/>
      <c r="T534" s="58"/>
    </row>
    <row r="535" spans="18:20" x14ac:dyDescent="0.2">
      <c r="R535" s="58"/>
      <c r="S535" s="58"/>
      <c r="T535" s="58"/>
    </row>
    <row r="536" spans="18:20" x14ac:dyDescent="0.2">
      <c r="R536" s="58"/>
      <c r="S536" s="58"/>
      <c r="T536" s="58"/>
    </row>
    <row r="537" spans="18:20" x14ac:dyDescent="0.2">
      <c r="R537" s="58"/>
      <c r="S537" s="58"/>
      <c r="T537" s="58"/>
    </row>
    <row r="538" spans="18:20" x14ac:dyDescent="0.2">
      <c r="R538" s="58"/>
      <c r="S538" s="58"/>
      <c r="T538" s="58"/>
    </row>
    <row r="539" spans="18:20" x14ac:dyDescent="0.2">
      <c r="R539" s="58"/>
      <c r="S539" s="58"/>
      <c r="T539" s="58"/>
    </row>
    <row r="540" spans="18:20" x14ac:dyDescent="0.2">
      <c r="R540" s="58"/>
      <c r="S540" s="58"/>
      <c r="T540" s="58"/>
    </row>
    <row r="541" spans="18:20" x14ac:dyDescent="0.2">
      <c r="R541" s="58"/>
      <c r="S541" s="58"/>
      <c r="T541" s="58"/>
    </row>
    <row r="542" spans="18:20" x14ac:dyDescent="0.2">
      <c r="R542" s="58"/>
      <c r="S542" s="58"/>
      <c r="T542" s="58"/>
    </row>
    <row r="543" spans="18:20" x14ac:dyDescent="0.2">
      <c r="R543" s="58"/>
      <c r="S543" s="58"/>
      <c r="T543" s="58"/>
    </row>
    <row r="544" spans="18:20" x14ac:dyDescent="0.2">
      <c r="R544" s="58"/>
      <c r="S544" s="58"/>
      <c r="T544" s="58"/>
    </row>
    <row r="545" spans="18:20" x14ac:dyDescent="0.2">
      <c r="R545" s="58"/>
      <c r="S545" s="58"/>
      <c r="T545" s="58"/>
    </row>
    <row r="546" spans="18:20" x14ac:dyDescent="0.2">
      <c r="R546" s="58"/>
      <c r="S546" s="58"/>
      <c r="T546" s="58"/>
    </row>
    <row r="547" spans="18:20" x14ac:dyDescent="0.2">
      <c r="R547" s="58"/>
      <c r="S547" s="58"/>
      <c r="T547" s="58"/>
    </row>
    <row r="548" spans="18:20" x14ac:dyDescent="0.2">
      <c r="R548" s="58"/>
      <c r="S548" s="58"/>
      <c r="T548" s="58"/>
    </row>
    <row r="549" spans="18:20" x14ac:dyDescent="0.2">
      <c r="R549" s="58"/>
      <c r="S549" s="58"/>
      <c r="T549" s="58"/>
    </row>
    <row r="550" spans="18:20" x14ac:dyDescent="0.2">
      <c r="R550" s="58"/>
      <c r="S550" s="58"/>
      <c r="T550" s="58"/>
    </row>
    <row r="551" spans="18:20" x14ac:dyDescent="0.2">
      <c r="R551" s="58"/>
      <c r="S551" s="58"/>
      <c r="T551" s="58"/>
    </row>
    <row r="552" spans="18:20" x14ac:dyDescent="0.2">
      <c r="R552" s="58"/>
      <c r="S552" s="58"/>
      <c r="T552" s="58"/>
    </row>
    <row r="553" spans="18:20" x14ac:dyDescent="0.2">
      <c r="R553" s="58"/>
      <c r="S553" s="58"/>
      <c r="T553" s="58"/>
    </row>
    <row r="554" spans="18:20" x14ac:dyDescent="0.2">
      <c r="R554" s="58"/>
      <c r="S554" s="58"/>
      <c r="T554" s="58"/>
    </row>
    <row r="555" spans="18:20" x14ac:dyDescent="0.2">
      <c r="R555" s="58"/>
      <c r="S555" s="58"/>
      <c r="T555" s="58"/>
    </row>
    <row r="556" spans="18:20" x14ac:dyDescent="0.2">
      <c r="R556" s="58"/>
      <c r="S556" s="58"/>
      <c r="T556" s="58"/>
    </row>
    <row r="557" spans="18:20" x14ac:dyDescent="0.2">
      <c r="R557" s="58"/>
      <c r="S557" s="58"/>
      <c r="T557" s="58"/>
    </row>
    <row r="558" spans="18:20" x14ac:dyDescent="0.2">
      <c r="R558" s="58"/>
      <c r="S558" s="58"/>
      <c r="T558" s="58"/>
    </row>
    <row r="559" spans="18:20" x14ac:dyDescent="0.2">
      <c r="R559" s="58"/>
      <c r="S559" s="58"/>
      <c r="T559" s="58"/>
    </row>
    <row r="560" spans="18:20" x14ac:dyDescent="0.2">
      <c r="R560" s="58"/>
      <c r="S560" s="58"/>
      <c r="T560" s="58"/>
    </row>
    <row r="561" spans="18:20" x14ac:dyDescent="0.2">
      <c r="R561" s="58"/>
      <c r="S561" s="58"/>
      <c r="T561" s="58"/>
    </row>
    <row r="562" spans="18:20" x14ac:dyDescent="0.2">
      <c r="R562" s="58"/>
      <c r="S562" s="58"/>
      <c r="T562" s="58"/>
    </row>
    <row r="563" spans="18:20" x14ac:dyDescent="0.2">
      <c r="R563" s="58"/>
      <c r="S563" s="58"/>
      <c r="T563" s="58"/>
    </row>
    <row r="564" spans="18:20" x14ac:dyDescent="0.2">
      <c r="R564" s="58"/>
      <c r="S564" s="58"/>
      <c r="T564" s="58"/>
    </row>
    <row r="565" spans="18:20" x14ac:dyDescent="0.2">
      <c r="R565" s="58"/>
      <c r="S565" s="58"/>
      <c r="T565" s="58"/>
    </row>
    <row r="566" spans="18:20" x14ac:dyDescent="0.2">
      <c r="R566" s="58"/>
      <c r="S566" s="58"/>
      <c r="T566" s="58"/>
    </row>
    <row r="567" spans="18:20" x14ac:dyDescent="0.2">
      <c r="R567" s="58"/>
      <c r="S567" s="58"/>
      <c r="T567" s="58"/>
    </row>
    <row r="568" spans="18:20" x14ac:dyDescent="0.2">
      <c r="R568" s="58"/>
      <c r="S568" s="58"/>
      <c r="T568" s="58"/>
    </row>
    <row r="569" spans="18:20" x14ac:dyDescent="0.2">
      <c r="R569" s="58"/>
      <c r="S569" s="58"/>
      <c r="T569" s="58"/>
    </row>
    <row r="570" spans="18:20" x14ac:dyDescent="0.2">
      <c r="R570" s="58"/>
      <c r="S570" s="58"/>
      <c r="T570" s="58"/>
    </row>
    <row r="571" spans="18:20" x14ac:dyDescent="0.2">
      <c r="R571" s="58"/>
      <c r="S571" s="58"/>
      <c r="T571" s="58"/>
    </row>
    <row r="572" spans="18:20" x14ac:dyDescent="0.2">
      <c r="R572" s="58"/>
      <c r="S572" s="58"/>
      <c r="T572" s="58"/>
    </row>
    <row r="573" spans="18:20" x14ac:dyDescent="0.2">
      <c r="R573" s="58"/>
      <c r="S573" s="58"/>
      <c r="T573" s="58"/>
    </row>
    <row r="574" spans="18:20" x14ac:dyDescent="0.2">
      <c r="R574" s="58"/>
      <c r="S574" s="58"/>
      <c r="T574" s="58"/>
    </row>
    <row r="575" spans="18:20" x14ac:dyDescent="0.2">
      <c r="R575" s="58"/>
      <c r="S575" s="58"/>
      <c r="T575" s="58"/>
    </row>
    <row r="576" spans="18:20" x14ac:dyDescent="0.2">
      <c r="R576" s="58"/>
      <c r="S576" s="58"/>
      <c r="T576" s="58"/>
    </row>
    <row r="577" spans="18:20" x14ac:dyDescent="0.2">
      <c r="R577" s="58"/>
      <c r="S577" s="58"/>
      <c r="T577" s="58"/>
    </row>
    <row r="578" spans="18:20" x14ac:dyDescent="0.2">
      <c r="R578" s="58"/>
      <c r="S578" s="58"/>
      <c r="T578" s="58"/>
    </row>
    <row r="579" spans="18:20" x14ac:dyDescent="0.2">
      <c r="R579" s="58"/>
      <c r="S579" s="58"/>
      <c r="T579" s="58"/>
    </row>
    <row r="580" spans="18:20" x14ac:dyDescent="0.2">
      <c r="R580" s="58"/>
      <c r="S580" s="58"/>
      <c r="T580" s="58"/>
    </row>
    <row r="581" spans="18:20" x14ac:dyDescent="0.2">
      <c r="R581" s="58"/>
      <c r="S581" s="58"/>
      <c r="T581" s="58"/>
    </row>
    <row r="582" spans="18:20" x14ac:dyDescent="0.2">
      <c r="R582" s="58"/>
      <c r="S582" s="58"/>
      <c r="T582" s="58"/>
    </row>
    <row r="583" spans="18:20" x14ac:dyDescent="0.2">
      <c r="R583" s="58"/>
      <c r="S583" s="58"/>
      <c r="T583" s="58"/>
    </row>
    <row r="584" spans="18:20" x14ac:dyDescent="0.2">
      <c r="R584" s="58"/>
      <c r="S584" s="58"/>
      <c r="T584" s="58"/>
    </row>
    <row r="585" spans="18:20" x14ac:dyDescent="0.2">
      <c r="R585" s="58"/>
      <c r="S585" s="58"/>
      <c r="T585" s="58"/>
    </row>
    <row r="586" spans="18:20" x14ac:dyDescent="0.2">
      <c r="R586" s="58"/>
      <c r="S586" s="58"/>
      <c r="T586" s="58"/>
    </row>
    <row r="587" spans="18:20" x14ac:dyDescent="0.2">
      <c r="R587" s="58"/>
      <c r="S587" s="58"/>
      <c r="T587" s="58"/>
    </row>
    <row r="588" spans="18:20" x14ac:dyDescent="0.2">
      <c r="R588" s="58"/>
      <c r="S588" s="58"/>
      <c r="T588" s="58"/>
    </row>
    <row r="589" spans="18:20" x14ac:dyDescent="0.2">
      <c r="R589" s="58"/>
      <c r="S589" s="58"/>
      <c r="T589" s="58"/>
    </row>
    <row r="590" spans="18:20" x14ac:dyDescent="0.2">
      <c r="R590" s="58"/>
      <c r="S590" s="58"/>
      <c r="T590" s="58"/>
    </row>
    <row r="591" spans="18:20" x14ac:dyDescent="0.2">
      <c r="R591" s="58"/>
      <c r="S591" s="58"/>
      <c r="T591" s="58"/>
    </row>
    <row r="592" spans="18:20" x14ac:dyDescent="0.2">
      <c r="R592" s="58"/>
      <c r="S592" s="58"/>
      <c r="T592" s="58"/>
    </row>
    <row r="593" spans="18:20" x14ac:dyDescent="0.2">
      <c r="R593" s="58"/>
      <c r="S593" s="58"/>
      <c r="T593" s="58"/>
    </row>
    <row r="594" spans="18:20" x14ac:dyDescent="0.2">
      <c r="R594" s="58"/>
      <c r="S594" s="58"/>
      <c r="T594" s="58"/>
    </row>
    <row r="595" spans="18:20" x14ac:dyDescent="0.2">
      <c r="R595" s="58"/>
      <c r="S595" s="58"/>
      <c r="T595" s="58"/>
    </row>
    <row r="596" spans="18:20" x14ac:dyDescent="0.2">
      <c r="R596" s="58"/>
      <c r="S596" s="58"/>
      <c r="T596" s="58"/>
    </row>
    <row r="597" spans="18:20" x14ac:dyDescent="0.2">
      <c r="R597" s="58"/>
      <c r="S597" s="58"/>
      <c r="T597" s="58"/>
    </row>
    <row r="598" spans="18:20" x14ac:dyDescent="0.2">
      <c r="R598" s="58"/>
      <c r="S598" s="58"/>
      <c r="T598" s="58"/>
    </row>
    <row r="599" spans="18:20" x14ac:dyDescent="0.2">
      <c r="R599" s="58"/>
      <c r="S599" s="58"/>
      <c r="T599" s="58"/>
    </row>
    <row r="600" spans="18:20" x14ac:dyDescent="0.2">
      <c r="R600" s="58"/>
      <c r="S600" s="58"/>
      <c r="T600" s="58"/>
    </row>
    <row r="601" spans="18:20" x14ac:dyDescent="0.2">
      <c r="R601" s="58"/>
      <c r="S601" s="58"/>
      <c r="T601" s="58"/>
    </row>
    <row r="602" spans="18:20" x14ac:dyDescent="0.2">
      <c r="R602" s="58"/>
      <c r="S602" s="58"/>
      <c r="T602" s="58"/>
    </row>
    <row r="603" spans="18:20" x14ac:dyDescent="0.2">
      <c r="R603" s="58"/>
      <c r="S603" s="58"/>
      <c r="T603" s="58"/>
    </row>
    <row r="604" spans="18:20" x14ac:dyDescent="0.2">
      <c r="R604" s="58"/>
      <c r="S604" s="58"/>
      <c r="T604" s="58"/>
    </row>
    <row r="605" spans="18:20" x14ac:dyDescent="0.2">
      <c r="R605" s="58"/>
      <c r="S605" s="58"/>
      <c r="T605" s="58"/>
    </row>
    <row r="606" spans="18:20" x14ac:dyDescent="0.2">
      <c r="R606" s="58"/>
      <c r="S606" s="58"/>
      <c r="T606" s="58"/>
    </row>
    <row r="607" spans="18:20" x14ac:dyDescent="0.2">
      <c r="R607" s="58"/>
      <c r="S607" s="58"/>
      <c r="T607" s="58"/>
    </row>
    <row r="608" spans="18:20" x14ac:dyDescent="0.2">
      <c r="R608" s="58"/>
      <c r="S608" s="58"/>
      <c r="T608" s="58"/>
    </row>
    <row r="609" spans="18:20" x14ac:dyDescent="0.2">
      <c r="R609" s="58"/>
      <c r="S609" s="58"/>
      <c r="T609" s="58"/>
    </row>
    <row r="610" spans="18:20" x14ac:dyDescent="0.2">
      <c r="R610" s="58"/>
      <c r="S610" s="58"/>
      <c r="T610" s="58"/>
    </row>
    <row r="611" spans="18:20" x14ac:dyDescent="0.2">
      <c r="R611" s="58"/>
      <c r="S611" s="58"/>
      <c r="T611" s="58"/>
    </row>
    <row r="612" spans="18:20" x14ac:dyDescent="0.2">
      <c r="R612" s="58"/>
      <c r="S612" s="58"/>
      <c r="T612" s="58"/>
    </row>
    <row r="613" spans="18:20" x14ac:dyDescent="0.2">
      <c r="R613" s="58"/>
      <c r="S613" s="58"/>
      <c r="T613" s="58"/>
    </row>
    <row r="614" spans="18:20" x14ac:dyDescent="0.2">
      <c r="R614" s="58"/>
      <c r="S614" s="58"/>
      <c r="T614" s="58"/>
    </row>
    <row r="615" spans="18:20" x14ac:dyDescent="0.2">
      <c r="R615" s="58"/>
      <c r="S615" s="58"/>
      <c r="T615" s="58"/>
    </row>
    <row r="616" spans="18:20" x14ac:dyDescent="0.2">
      <c r="R616" s="58"/>
      <c r="S616" s="58"/>
      <c r="T616" s="58"/>
    </row>
    <row r="617" spans="18:20" x14ac:dyDescent="0.2">
      <c r="R617" s="58"/>
      <c r="S617" s="58"/>
      <c r="T617" s="58"/>
    </row>
    <row r="618" spans="18:20" x14ac:dyDescent="0.2">
      <c r="R618" s="58"/>
      <c r="S618" s="58"/>
      <c r="T618" s="58"/>
    </row>
    <row r="619" spans="18:20" x14ac:dyDescent="0.2">
      <c r="R619" s="58"/>
      <c r="S619" s="58"/>
      <c r="T619" s="58"/>
    </row>
    <row r="620" spans="18:20" x14ac:dyDescent="0.2">
      <c r="R620" s="58"/>
      <c r="S620" s="58"/>
      <c r="T620" s="58"/>
    </row>
    <row r="621" spans="18:20" x14ac:dyDescent="0.2">
      <c r="R621" s="58"/>
      <c r="S621" s="58"/>
      <c r="T621" s="58"/>
    </row>
    <row r="622" spans="18:20" x14ac:dyDescent="0.2">
      <c r="R622" s="58"/>
      <c r="S622" s="58"/>
      <c r="T622" s="58"/>
    </row>
    <row r="623" spans="18:20" x14ac:dyDescent="0.2">
      <c r="R623" s="58"/>
      <c r="S623" s="58"/>
      <c r="T623" s="58"/>
    </row>
    <row r="624" spans="18:20" x14ac:dyDescent="0.2">
      <c r="R624" s="58"/>
      <c r="S624" s="58"/>
      <c r="T624" s="58"/>
    </row>
    <row r="625" spans="18:20" x14ac:dyDescent="0.2">
      <c r="R625" s="58"/>
      <c r="S625" s="58"/>
      <c r="T625" s="58"/>
    </row>
    <row r="626" spans="18:20" x14ac:dyDescent="0.2">
      <c r="R626" s="58"/>
      <c r="S626" s="58"/>
      <c r="T626" s="58"/>
    </row>
    <row r="627" spans="18:20" x14ac:dyDescent="0.2">
      <c r="R627" s="58"/>
      <c r="S627" s="58"/>
      <c r="T627" s="58"/>
    </row>
    <row r="628" spans="18:20" x14ac:dyDescent="0.2">
      <c r="R628" s="58"/>
      <c r="S628" s="58"/>
      <c r="T628" s="58"/>
    </row>
    <row r="629" spans="18:20" x14ac:dyDescent="0.2">
      <c r="R629" s="58"/>
      <c r="S629" s="58"/>
      <c r="T629" s="58"/>
    </row>
    <row r="630" spans="18:20" x14ac:dyDescent="0.2">
      <c r="R630" s="58"/>
      <c r="S630" s="58"/>
      <c r="T630" s="58"/>
    </row>
    <row r="631" spans="18:20" x14ac:dyDescent="0.2">
      <c r="R631" s="58"/>
      <c r="S631" s="58"/>
      <c r="T631" s="58"/>
    </row>
    <row r="632" spans="18:20" x14ac:dyDescent="0.2">
      <c r="R632" s="58"/>
      <c r="S632" s="58"/>
      <c r="T632" s="58"/>
    </row>
    <row r="633" spans="18:20" x14ac:dyDescent="0.2">
      <c r="R633" s="58"/>
      <c r="S633" s="58"/>
      <c r="T633" s="58"/>
    </row>
    <row r="634" spans="18:20" x14ac:dyDescent="0.2">
      <c r="R634" s="58"/>
      <c r="S634" s="58"/>
      <c r="T634" s="58"/>
    </row>
    <row r="635" spans="18:20" x14ac:dyDescent="0.2">
      <c r="R635" s="58"/>
      <c r="S635" s="58"/>
      <c r="T635" s="58"/>
    </row>
    <row r="636" spans="18:20" x14ac:dyDescent="0.2">
      <c r="R636" s="58"/>
      <c r="S636" s="58"/>
      <c r="T636" s="58"/>
    </row>
    <row r="637" spans="18:20" x14ac:dyDescent="0.2">
      <c r="R637" s="58"/>
      <c r="S637" s="58"/>
      <c r="T637" s="58"/>
    </row>
    <row r="638" spans="18:20" x14ac:dyDescent="0.2">
      <c r="R638" s="58"/>
      <c r="S638" s="58"/>
      <c r="T638" s="58"/>
    </row>
    <row r="639" spans="18:20" x14ac:dyDescent="0.2">
      <c r="R639" s="58"/>
      <c r="S639" s="58"/>
      <c r="T639" s="58"/>
    </row>
    <row r="640" spans="18:20" x14ac:dyDescent="0.2">
      <c r="R640" s="58"/>
      <c r="S640" s="58"/>
      <c r="T640" s="58"/>
    </row>
    <row r="641" spans="18:20" x14ac:dyDescent="0.2">
      <c r="R641" s="58"/>
      <c r="S641" s="58"/>
      <c r="T641" s="58"/>
    </row>
    <row r="642" spans="18:20" x14ac:dyDescent="0.2">
      <c r="R642" s="58"/>
      <c r="S642" s="58"/>
      <c r="T642" s="58"/>
    </row>
    <row r="643" spans="18:20" x14ac:dyDescent="0.2">
      <c r="R643" s="58"/>
      <c r="S643" s="58"/>
      <c r="T643" s="58"/>
    </row>
    <row r="644" spans="18:20" x14ac:dyDescent="0.2">
      <c r="R644" s="58"/>
      <c r="S644" s="58"/>
      <c r="T644" s="58"/>
    </row>
    <row r="645" spans="18:20" x14ac:dyDescent="0.2">
      <c r="R645" s="58"/>
      <c r="S645" s="58"/>
      <c r="T645" s="58"/>
    </row>
    <row r="646" spans="18:20" x14ac:dyDescent="0.2">
      <c r="R646" s="58"/>
      <c r="S646" s="58"/>
      <c r="T646" s="58"/>
    </row>
    <row r="647" spans="18:20" x14ac:dyDescent="0.2">
      <c r="R647" s="58"/>
      <c r="S647" s="58"/>
      <c r="T647" s="58"/>
    </row>
    <row r="648" spans="18:20" x14ac:dyDescent="0.2">
      <c r="R648" s="58"/>
      <c r="S648" s="58"/>
      <c r="T648" s="58"/>
    </row>
    <row r="649" spans="18:20" x14ac:dyDescent="0.2">
      <c r="R649" s="58"/>
      <c r="S649" s="58"/>
      <c r="T649" s="58"/>
    </row>
    <row r="650" spans="18:20" x14ac:dyDescent="0.2">
      <c r="R650" s="58"/>
      <c r="S650" s="58"/>
      <c r="T650" s="58"/>
    </row>
    <row r="651" spans="18:20" x14ac:dyDescent="0.2">
      <c r="R651" s="58"/>
      <c r="S651" s="58"/>
      <c r="T651" s="58"/>
    </row>
    <row r="652" spans="18:20" x14ac:dyDescent="0.2">
      <c r="R652" s="58"/>
      <c r="S652" s="58"/>
      <c r="T652" s="58"/>
    </row>
    <row r="653" spans="18:20" x14ac:dyDescent="0.2">
      <c r="R653" s="58"/>
      <c r="S653" s="58"/>
      <c r="T653" s="58"/>
    </row>
    <row r="654" spans="18:20" x14ac:dyDescent="0.2">
      <c r="R654" s="58"/>
      <c r="S654" s="58"/>
      <c r="T654" s="58"/>
    </row>
    <row r="655" spans="18:20" x14ac:dyDescent="0.2">
      <c r="R655" s="58"/>
      <c r="S655" s="58"/>
      <c r="T655" s="58"/>
    </row>
    <row r="656" spans="18:20" x14ac:dyDescent="0.2">
      <c r="R656" s="58"/>
      <c r="S656" s="58"/>
      <c r="T656" s="58"/>
    </row>
    <row r="657" spans="18:20" x14ac:dyDescent="0.2">
      <c r="R657" s="58"/>
      <c r="S657" s="58"/>
      <c r="T657" s="58"/>
    </row>
    <row r="658" spans="18:20" x14ac:dyDescent="0.2">
      <c r="R658" s="58"/>
      <c r="S658" s="58"/>
      <c r="T658" s="58"/>
    </row>
    <row r="659" spans="18:20" x14ac:dyDescent="0.2">
      <c r="R659" s="58"/>
      <c r="S659" s="58"/>
      <c r="T659" s="58"/>
    </row>
    <row r="660" spans="18:20" x14ac:dyDescent="0.2">
      <c r="R660" s="58"/>
      <c r="S660" s="58"/>
      <c r="T660" s="58"/>
    </row>
    <row r="661" spans="18:20" x14ac:dyDescent="0.2">
      <c r="R661" s="58"/>
      <c r="S661" s="58"/>
      <c r="T661" s="58"/>
    </row>
    <row r="662" spans="18:20" x14ac:dyDescent="0.2">
      <c r="R662" s="58"/>
      <c r="S662" s="58"/>
      <c r="T662" s="58"/>
    </row>
    <row r="663" spans="18:20" x14ac:dyDescent="0.2">
      <c r="R663" s="58"/>
      <c r="S663" s="58"/>
      <c r="T663" s="58"/>
    </row>
    <row r="664" spans="18:20" x14ac:dyDescent="0.2">
      <c r="R664" s="58"/>
      <c r="S664" s="58"/>
      <c r="T664" s="58"/>
    </row>
    <row r="665" spans="18:20" x14ac:dyDescent="0.2">
      <c r="R665" s="58"/>
      <c r="S665" s="58"/>
      <c r="T665" s="58"/>
    </row>
    <row r="666" spans="18:20" x14ac:dyDescent="0.2">
      <c r="R666" s="58"/>
      <c r="S666" s="58"/>
      <c r="T666" s="58"/>
    </row>
    <row r="667" spans="18:20" x14ac:dyDescent="0.2">
      <c r="R667" s="58"/>
      <c r="S667" s="58"/>
      <c r="T667" s="58"/>
    </row>
    <row r="668" spans="18:20" x14ac:dyDescent="0.2">
      <c r="R668" s="58"/>
      <c r="S668" s="58"/>
      <c r="T668" s="58"/>
    </row>
    <row r="669" spans="18:20" x14ac:dyDescent="0.2">
      <c r="R669" s="58"/>
      <c r="S669" s="58"/>
      <c r="T669" s="58"/>
    </row>
    <row r="670" spans="18:20" x14ac:dyDescent="0.2">
      <c r="R670" s="58"/>
      <c r="S670" s="58"/>
      <c r="T670" s="58"/>
    </row>
    <row r="671" spans="18:20" x14ac:dyDescent="0.2">
      <c r="R671" s="58"/>
      <c r="S671" s="58"/>
      <c r="T671" s="58"/>
    </row>
    <row r="672" spans="18:20" x14ac:dyDescent="0.2">
      <c r="R672" s="58"/>
      <c r="S672" s="58"/>
      <c r="T672" s="58"/>
    </row>
    <row r="673" spans="18:20" x14ac:dyDescent="0.2">
      <c r="R673" s="58"/>
      <c r="S673" s="58"/>
      <c r="T673" s="58"/>
    </row>
    <row r="674" spans="18:20" x14ac:dyDescent="0.2">
      <c r="R674" s="58"/>
      <c r="S674" s="58"/>
      <c r="T674" s="58"/>
    </row>
    <row r="675" spans="18:20" x14ac:dyDescent="0.2">
      <c r="R675" s="58"/>
      <c r="S675" s="58"/>
      <c r="T675" s="58"/>
    </row>
    <row r="676" spans="18:20" x14ac:dyDescent="0.2">
      <c r="R676" s="58"/>
      <c r="S676" s="58"/>
      <c r="T676" s="58"/>
    </row>
    <row r="677" spans="18:20" x14ac:dyDescent="0.2">
      <c r="R677" s="58"/>
      <c r="S677" s="58"/>
      <c r="T677" s="58"/>
    </row>
    <row r="678" spans="18:20" x14ac:dyDescent="0.2">
      <c r="R678" s="58"/>
      <c r="S678" s="58"/>
      <c r="T678" s="58"/>
    </row>
    <row r="679" spans="18:20" x14ac:dyDescent="0.2">
      <c r="R679" s="58"/>
      <c r="S679" s="58"/>
      <c r="T679" s="58"/>
    </row>
    <row r="680" spans="18:20" x14ac:dyDescent="0.2">
      <c r="R680" s="58"/>
      <c r="S680" s="58"/>
      <c r="T680" s="58"/>
    </row>
    <row r="681" spans="18:20" x14ac:dyDescent="0.2">
      <c r="R681" s="58"/>
      <c r="S681" s="58"/>
      <c r="T681" s="58"/>
    </row>
    <row r="682" spans="18:20" x14ac:dyDescent="0.2">
      <c r="R682" s="58"/>
      <c r="S682" s="58"/>
      <c r="T682" s="58"/>
    </row>
    <row r="683" spans="18:20" x14ac:dyDescent="0.2">
      <c r="R683" s="58"/>
      <c r="S683" s="58"/>
      <c r="T683" s="58"/>
    </row>
    <row r="684" spans="18:20" x14ac:dyDescent="0.2">
      <c r="R684" s="58"/>
      <c r="S684" s="58"/>
      <c r="T684" s="58"/>
    </row>
    <row r="685" spans="18:20" x14ac:dyDescent="0.2">
      <c r="R685" s="58"/>
      <c r="S685" s="58"/>
      <c r="T685" s="58"/>
    </row>
    <row r="686" spans="18:20" x14ac:dyDescent="0.2">
      <c r="R686" s="58"/>
      <c r="S686" s="58"/>
      <c r="T686" s="58"/>
    </row>
    <row r="687" spans="18:20" x14ac:dyDescent="0.2">
      <c r="R687" s="58"/>
      <c r="S687" s="58"/>
      <c r="T687" s="58"/>
    </row>
    <row r="688" spans="18:20" x14ac:dyDescent="0.2">
      <c r="R688" s="58"/>
      <c r="S688" s="58"/>
      <c r="T688" s="58"/>
    </row>
    <row r="689" spans="18:20" x14ac:dyDescent="0.2">
      <c r="R689" s="58"/>
      <c r="S689" s="58"/>
      <c r="T689" s="58"/>
    </row>
    <row r="690" spans="18:20" x14ac:dyDescent="0.2">
      <c r="R690" s="58"/>
      <c r="S690" s="58"/>
      <c r="T690" s="58"/>
    </row>
    <row r="691" spans="18:20" x14ac:dyDescent="0.2">
      <c r="R691" s="58"/>
      <c r="S691" s="58"/>
      <c r="T691" s="58"/>
    </row>
    <row r="692" spans="18:20" x14ac:dyDescent="0.2">
      <c r="R692" s="58"/>
      <c r="S692" s="58"/>
      <c r="T692" s="58"/>
    </row>
    <row r="693" spans="18:20" x14ac:dyDescent="0.2">
      <c r="R693" s="58"/>
      <c r="S693" s="58"/>
      <c r="T693" s="58"/>
    </row>
    <row r="694" spans="18:20" x14ac:dyDescent="0.2">
      <c r="R694" s="58"/>
      <c r="S694" s="58"/>
      <c r="T694" s="58"/>
    </row>
    <row r="695" spans="18:20" x14ac:dyDescent="0.2">
      <c r="R695" s="58"/>
      <c r="S695" s="58"/>
      <c r="T695" s="58"/>
    </row>
    <row r="696" spans="18:20" x14ac:dyDescent="0.2">
      <c r="R696" s="58"/>
      <c r="S696" s="58"/>
      <c r="T696" s="58"/>
    </row>
    <row r="697" spans="18:20" x14ac:dyDescent="0.2">
      <c r="R697" s="58"/>
      <c r="S697" s="58"/>
      <c r="T697" s="58"/>
    </row>
    <row r="698" spans="18:20" x14ac:dyDescent="0.2">
      <c r="R698" s="58"/>
      <c r="S698" s="58"/>
      <c r="T698" s="58"/>
    </row>
    <row r="699" spans="18:20" x14ac:dyDescent="0.2">
      <c r="R699" s="58"/>
      <c r="S699" s="58"/>
      <c r="T699" s="58"/>
    </row>
    <row r="700" spans="18:20" x14ac:dyDescent="0.2">
      <c r="R700" s="58"/>
      <c r="S700" s="58"/>
      <c r="T700" s="58"/>
    </row>
    <row r="701" spans="18:20" x14ac:dyDescent="0.2">
      <c r="R701" s="58"/>
      <c r="S701" s="58"/>
      <c r="T701" s="58"/>
    </row>
    <row r="702" spans="18:20" x14ac:dyDescent="0.2">
      <c r="R702" s="58"/>
      <c r="S702" s="58"/>
      <c r="T702" s="58"/>
    </row>
    <row r="703" spans="18:20" x14ac:dyDescent="0.2">
      <c r="R703" s="58"/>
      <c r="S703" s="58"/>
      <c r="T703" s="58"/>
    </row>
    <row r="704" spans="18:20" x14ac:dyDescent="0.2">
      <c r="R704" s="58"/>
      <c r="S704" s="58"/>
      <c r="T704" s="58"/>
    </row>
    <row r="705" spans="18:20" x14ac:dyDescent="0.2">
      <c r="R705" s="58"/>
      <c r="S705" s="58"/>
      <c r="T705" s="58"/>
    </row>
    <row r="706" spans="18:20" x14ac:dyDescent="0.2">
      <c r="R706" s="58"/>
      <c r="S706" s="58"/>
      <c r="T706" s="58"/>
    </row>
    <row r="707" spans="18:20" x14ac:dyDescent="0.2">
      <c r="R707" s="58"/>
      <c r="S707" s="58"/>
      <c r="T707" s="58"/>
    </row>
    <row r="708" spans="18:20" x14ac:dyDescent="0.2">
      <c r="R708" s="58"/>
      <c r="S708" s="58"/>
      <c r="T708" s="58"/>
    </row>
    <row r="709" spans="18:20" x14ac:dyDescent="0.2">
      <c r="R709" s="58"/>
      <c r="S709" s="58"/>
      <c r="T709" s="58"/>
    </row>
    <row r="710" spans="18:20" x14ac:dyDescent="0.2">
      <c r="R710" s="58"/>
      <c r="S710" s="58"/>
      <c r="T710" s="58"/>
    </row>
    <row r="711" spans="18:20" x14ac:dyDescent="0.2">
      <c r="R711" s="58"/>
      <c r="S711" s="58"/>
      <c r="T711" s="58"/>
    </row>
    <row r="712" spans="18:20" x14ac:dyDescent="0.2">
      <c r="R712" s="58"/>
      <c r="S712" s="58"/>
      <c r="T712" s="58"/>
    </row>
    <row r="713" spans="18:20" x14ac:dyDescent="0.2">
      <c r="R713" s="58"/>
      <c r="S713" s="58"/>
      <c r="T713" s="58"/>
    </row>
    <row r="714" spans="18:20" x14ac:dyDescent="0.2">
      <c r="R714" s="58"/>
      <c r="S714" s="58"/>
      <c r="T714" s="58"/>
    </row>
    <row r="715" spans="18:20" x14ac:dyDescent="0.2">
      <c r="R715" s="58"/>
      <c r="S715" s="58"/>
      <c r="T715" s="58"/>
    </row>
    <row r="716" spans="18:20" x14ac:dyDescent="0.2">
      <c r="R716" s="58"/>
      <c r="S716" s="58"/>
      <c r="T716" s="58"/>
    </row>
    <row r="717" spans="18:20" x14ac:dyDescent="0.2">
      <c r="R717" s="58"/>
      <c r="S717" s="58"/>
      <c r="T717" s="58"/>
    </row>
    <row r="718" spans="18:20" x14ac:dyDescent="0.2">
      <c r="R718" s="58"/>
      <c r="S718" s="58"/>
      <c r="T718" s="58"/>
    </row>
    <row r="719" spans="18:20" x14ac:dyDescent="0.2">
      <c r="R719" s="58"/>
      <c r="S719" s="58"/>
      <c r="T719" s="58"/>
    </row>
    <row r="720" spans="18:20" x14ac:dyDescent="0.2">
      <c r="R720" s="58"/>
      <c r="S720" s="58"/>
      <c r="T720" s="58"/>
    </row>
    <row r="721" spans="18:20" x14ac:dyDescent="0.2">
      <c r="R721" s="58"/>
      <c r="S721" s="58"/>
      <c r="T721" s="58"/>
    </row>
    <row r="722" spans="18:20" x14ac:dyDescent="0.2">
      <c r="R722" s="58"/>
      <c r="S722" s="58"/>
      <c r="T722" s="58"/>
    </row>
    <row r="723" spans="18:20" x14ac:dyDescent="0.2">
      <c r="R723" s="58"/>
      <c r="S723" s="58"/>
      <c r="T723" s="58"/>
    </row>
    <row r="724" spans="18:20" x14ac:dyDescent="0.2">
      <c r="R724" s="58"/>
      <c r="S724" s="58"/>
      <c r="T724" s="58"/>
    </row>
    <row r="725" spans="18:20" x14ac:dyDescent="0.2">
      <c r="R725" s="58"/>
      <c r="S725" s="58"/>
      <c r="T725" s="58"/>
    </row>
    <row r="726" spans="18:20" x14ac:dyDescent="0.2">
      <c r="R726" s="58"/>
      <c r="S726" s="58"/>
      <c r="T726" s="58"/>
    </row>
    <row r="727" spans="18:20" x14ac:dyDescent="0.2">
      <c r="R727" s="58"/>
      <c r="S727" s="58"/>
      <c r="T727" s="58"/>
    </row>
    <row r="728" spans="18:20" x14ac:dyDescent="0.2">
      <c r="R728" s="58"/>
      <c r="S728" s="58"/>
      <c r="T728" s="58"/>
    </row>
    <row r="729" spans="18:20" x14ac:dyDescent="0.2">
      <c r="R729" s="58"/>
      <c r="S729" s="58"/>
      <c r="T729" s="58"/>
    </row>
    <row r="730" spans="18:20" x14ac:dyDescent="0.2">
      <c r="R730" s="58"/>
      <c r="S730" s="58"/>
      <c r="T730" s="58"/>
    </row>
    <row r="731" spans="18:20" x14ac:dyDescent="0.2">
      <c r="R731" s="58"/>
      <c r="S731" s="58"/>
      <c r="T731" s="58"/>
    </row>
    <row r="732" spans="18:20" x14ac:dyDescent="0.2">
      <c r="R732" s="58"/>
      <c r="S732" s="58"/>
      <c r="T732" s="58"/>
    </row>
    <row r="733" spans="18:20" x14ac:dyDescent="0.2">
      <c r="R733" s="58"/>
      <c r="S733" s="58"/>
      <c r="T733" s="58"/>
    </row>
    <row r="734" spans="18:20" x14ac:dyDescent="0.2">
      <c r="R734" s="58"/>
      <c r="S734" s="58"/>
      <c r="T734" s="58"/>
    </row>
    <row r="735" spans="18:20" x14ac:dyDescent="0.2">
      <c r="R735" s="58"/>
      <c r="S735" s="58"/>
      <c r="T735" s="58"/>
    </row>
    <row r="736" spans="18:20" x14ac:dyDescent="0.2">
      <c r="R736" s="58"/>
      <c r="S736" s="58"/>
      <c r="T736" s="58"/>
    </row>
    <row r="737" spans="18:20" x14ac:dyDescent="0.2">
      <c r="R737" s="58"/>
      <c r="S737" s="58"/>
      <c r="T737" s="58"/>
    </row>
    <row r="738" spans="18:20" x14ac:dyDescent="0.2">
      <c r="R738" s="58"/>
      <c r="S738" s="58"/>
      <c r="T738" s="58"/>
    </row>
    <row r="739" spans="18:20" x14ac:dyDescent="0.2">
      <c r="R739" s="58"/>
      <c r="S739" s="58"/>
      <c r="T739" s="58"/>
    </row>
    <row r="740" spans="18:20" x14ac:dyDescent="0.2">
      <c r="R740" s="58"/>
      <c r="S740" s="58"/>
      <c r="T740" s="58"/>
    </row>
    <row r="741" spans="18:20" x14ac:dyDescent="0.2">
      <c r="R741" s="58"/>
      <c r="S741" s="58"/>
      <c r="T741" s="58"/>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292">
    <mergeCell ref="B288:C288"/>
    <mergeCell ref="H43:I43"/>
    <mergeCell ref="K125:L125"/>
    <mergeCell ref="B324:C324"/>
    <mergeCell ref="B323:C323"/>
    <mergeCell ref="B322:C322"/>
    <mergeCell ref="B320:C320"/>
    <mergeCell ref="B276:C276"/>
    <mergeCell ref="B278:C278"/>
    <mergeCell ref="B285:C285"/>
    <mergeCell ref="B281:C281"/>
    <mergeCell ref="B283:C283"/>
    <mergeCell ref="B300:C300"/>
    <mergeCell ref="B293:C293"/>
    <mergeCell ref="B294:C294"/>
    <mergeCell ref="B295:C295"/>
    <mergeCell ref="B296:C296"/>
    <mergeCell ref="B299:C299"/>
    <mergeCell ref="B297:C297"/>
    <mergeCell ref="B298:C298"/>
    <mergeCell ref="B302:C302"/>
    <mergeCell ref="B303:C303"/>
    <mergeCell ref="B301:C301"/>
    <mergeCell ref="B291:C291"/>
    <mergeCell ref="B292:C292"/>
    <mergeCell ref="B287:C287"/>
    <mergeCell ref="K109:L109"/>
    <mergeCell ref="I124:J124"/>
    <mergeCell ref="K107:L107"/>
    <mergeCell ref="D93:E93"/>
    <mergeCell ref="C108:L108"/>
    <mergeCell ref="D97:E97"/>
    <mergeCell ref="C122:D122"/>
    <mergeCell ref="C123:D123"/>
    <mergeCell ref="K112:L112"/>
    <mergeCell ref="K120:L120"/>
    <mergeCell ref="C133:D133"/>
    <mergeCell ref="G128:H128"/>
    <mergeCell ref="I128:J128"/>
    <mergeCell ref="G127:H127"/>
    <mergeCell ref="I141:J141"/>
    <mergeCell ref="D255:V255"/>
    <mergeCell ref="K130:L130"/>
    <mergeCell ref="G130:H130"/>
    <mergeCell ref="G131:H131"/>
    <mergeCell ref="K128:L128"/>
    <mergeCell ref="K127:L127"/>
    <mergeCell ref="C132:D132"/>
    <mergeCell ref="D79:E79"/>
    <mergeCell ref="D78:E78"/>
    <mergeCell ref="G117:H117"/>
    <mergeCell ref="G110:H110"/>
    <mergeCell ref="C116:D116"/>
    <mergeCell ref="C117:D117"/>
    <mergeCell ref="I119:J119"/>
    <mergeCell ref="D81:E81"/>
    <mergeCell ref="D80:E80"/>
    <mergeCell ref="D94:E94"/>
    <mergeCell ref="G112:H112"/>
    <mergeCell ref="C109:D109"/>
    <mergeCell ref="C110:D110"/>
    <mergeCell ref="G111:H111"/>
    <mergeCell ref="G115:H115"/>
    <mergeCell ref="D95:E95"/>
    <mergeCell ref="D96:E96"/>
    <mergeCell ref="K129:L129"/>
    <mergeCell ref="I127:J127"/>
    <mergeCell ref="C128:D128"/>
    <mergeCell ref="A282:A283"/>
    <mergeCell ref="G125:H125"/>
    <mergeCell ref="G123:H123"/>
    <mergeCell ref="B282:C282"/>
    <mergeCell ref="B277:C277"/>
    <mergeCell ref="B280:C280"/>
    <mergeCell ref="B279:C279"/>
    <mergeCell ref="K126:L126"/>
    <mergeCell ref="I126:J126"/>
    <mergeCell ref="B269:C269"/>
    <mergeCell ref="B263:C263"/>
    <mergeCell ref="B264:C264"/>
    <mergeCell ref="B254:C255"/>
    <mergeCell ref="B258:C258"/>
    <mergeCell ref="B259:C259"/>
    <mergeCell ref="B256:C256"/>
    <mergeCell ref="C121:D121"/>
    <mergeCell ref="G133:H133"/>
    <mergeCell ref="G139:H139"/>
    <mergeCell ref="G140:H140"/>
    <mergeCell ref="G126:H126"/>
    <mergeCell ref="C140:D140"/>
    <mergeCell ref="G143:H143"/>
    <mergeCell ref="C111:D111"/>
    <mergeCell ref="C112:D112"/>
    <mergeCell ref="C113:D113"/>
    <mergeCell ref="C115:D115"/>
    <mergeCell ref="C118:D118"/>
    <mergeCell ref="C114:D114"/>
    <mergeCell ref="C126:D126"/>
    <mergeCell ref="C130:D130"/>
    <mergeCell ref="C120:D120"/>
    <mergeCell ref="C119:D119"/>
    <mergeCell ref="G118:H118"/>
    <mergeCell ref="C131:D131"/>
    <mergeCell ref="G129:H129"/>
    <mergeCell ref="H14:I14"/>
    <mergeCell ref="H16:I16"/>
    <mergeCell ref="H18:I18"/>
    <mergeCell ref="H10:I10"/>
    <mergeCell ref="I115:J115"/>
    <mergeCell ref="I121:J121"/>
    <mergeCell ref="G124:H124"/>
    <mergeCell ref="G116:H116"/>
    <mergeCell ref="H33:I33"/>
    <mergeCell ref="H41:I41"/>
    <mergeCell ref="H27:I27"/>
    <mergeCell ref="H26:I26"/>
    <mergeCell ref="I112:J112"/>
    <mergeCell ref="H15:I15"/>
    <mergeCell ref="C56:H56"/>
    <mergeCell ref="D76:E76"/>
    <mergeCell ref="D91:E91"/>
    <mergeCell ref="D90:E90"/>
    <mergeCell ref="I113:J113"/>
    <mergeCell ref="H20:I20"/>
    <mergeCell ref="I107:J107"/>
    <mergeCell ref="C107:D107"/>
    <mergeCell ref="G107:H107"/>
    <mergeCell ref="D57:E57"/>
    <mergeCell ref="B289:C289"/>
    <mergeCell ref="B290:C290"/>
    <mergeCell ref="K136:L136"/>
    <mergeCell ref="K139:L139"/>
    <mergeCell ref="I140:J140"/>
    <mergeCell ref="G138:H138"/>
    <mergeCell ref="K137:L137"/>
    <mergeCell ref="K141:L141"/>
    <mergeCell ref="B274:C274"/>
    <mergeCell ref="B284:C284"/>
    <mergeCell ref="K140:L140"/>
    <mergeCell ref="I143:J143"/>
    <mergeCell ref="K143:L143"/>
    <mergeCell ref="G136:H136"/>
    <mergeCell ref="C136:D136"/>
    <mergeCell ref="C138:D138"/>
    <mergeCell ref="G153:H153"/>
    <mergeCell ref="B257:C257"/>
    <mergeCell ref="I138:J138"/>
    <mergeCell ref="I139:J139"/>
    <mergeCell ref="I136:J136"/>
    <mergeCell ref="C137:D137"/>
    <mergeCell ref="C154:J154"/>
    <mergeCell ref="G137:H137"/>
    <mergeCell ref="B286:C286"/>
    <mergeCell ref="I134:J134"/>
    <mergeCell ref="G135:H135"/>
    <mergeCell ref="I135:J135"/>
    <mergeCell ref="I130:J130"/>
    <mergeCell ref="C129:D129"/>
    <mergeCell ref="G134:H134"/>
    <mergeCell ref="K131:L131"/>
    <mergeCell ref="K133:L133"/>
    <mergeCell ref="K132:L132"/>
    <mergeCell ref="K135:L135"/>
    <mergeCell ref="K134:L134"/>
    <mergeCell ref="G132:H132"/>
    <mergeCell ref="I131:J131"/>
    <mergeCell ref="I137:J137"/>
    <mergeCell ref="C141:D141"/>
    <mergeCell ref="G141:H141"/>
    <mergeCell ref="C142:D142"/>
    <mergeCell ref="G142:H142"/>
    <mergeCell ref="I142:J142"/>
    <mergeCell ref="K142:L142"/>
    <mergeCell ref="I133:J133"/>
    <mergeCell ref="I129:J129"/>
    <mergeCell ref="I132:J132"/>
    <mergeCell ref="B107:B108"/>
    <mergeCell ref="B275:C275"/>
    <mergeCell ref="C203:F203"/>
    <mergeCell ref="C153:D153"/>
    <mergeCell ref="B268:C268"/>
    <mergeCell ref="C143:D143"/>
    <mergeCell ref="B270:C270"/>
    <mergeCell ref="B271:C271"/>
    <mergeCell ref="B267:C267"/>
    <mergeCell ref="B266:C266"/>
    <mergeCell ref="B153:B154"/>
    <mergeCell ref="B202:B203"/>
    <mergeCell ref="B262:C262"/>
    <mergeCell ref="B260:C260"/>
    <mergeCell ref="B261:C261"/>
    <mergeCell ref="C124:D124"/>
    <mergeCell ref="C125:D125"/>
    <mergeCell ref="C127:D127"/>
    <mergeCell ref="B272:C272"/>
    <mergeCell ref="B273:C273"/>
    <mergeCell ref="C139:D139"/>
    <mergeCell ref="B265:C265"/>
    <mergeCell ref="C134:D134"/>
    <mergeCell ref="C135:D135"/>
    <mergeCell ref="D75:E75"/>
    <mergeCell ref="D74:E74"/>
    <mergeCell ref="D73:E73"/>
    <mergeCell ref="D72:E72"/>
    <mergeCell ref="D71:E71"/>
    <mergeCell ref="D70:E70"/>
    <mergeCell ref="D69:E69"/>
    <mergeCell ref="D67:E67"/>
    <mergeCell ref="D66:E66"/>
    <mergeCell ref="D64:E64"/>
    <mergeCell ref="D62:E62"/>
    <mergeCell ref="D60:E60"/>
    <mergeCell ref="D77:E77"/>
    <mergeCell ref="D89:E89"/>
    <mergeCell ref="D83:E83"/>
    <mergeCell ref="D82:E82"/>
    <mergeCell ref="H4:I4"/>
    <mergeCell ref="H8:I8"/>
    <mergeCell ref="H7:I7"/>
    <mergeCell ref="D58:E58"/>
    <mergeCell ref="D84:E84"/>
    <mergeCell ref="H31:I31"/>
    <mergeCell ref="H30:I30"/>
    <mergeCell ref="D59:E59"/>
    <mergeCell ref="D85:E85"/>
    <mergeCell ref="D63:E63"/>
    <mergeCell ref="D68:E68"/>
    <mergeCell ref="D65:E65"/>
    <mergeCell ref="D86:E86"/>
    <mergeCell ref="D88:E88"/>
    <mergeCell ref="D87:E87"/>
    <mergeCell ref="D61:E61"/>
    <mergeCell ref="H29:I29"/>
    <mergeCell ref="B2:B3"/>
    <mergeCell ref="B55:B56"/>
    <mergeCell ref="H2:I2"/>
    <mergeCell ref="H35:I35"/>
    <mergeCell ref="H32:I32"/>
    <mergeCell ref="H28:I28"/>
    <mergeCell ref="H34:I34"/>
    <mergeCell ref="H12:I12"/>
    <mergeCell ref="H17:I17"/>
    <mergeCell ref="H22:I22"/>
    <mergeCell ref="H23:I23"/>
    <mergeCell ref="H25:I25"/>
    <mergeCell ref="H24:I24"/>
    <mergeCell ref="H36:I36"/>
    <mergeCell ref="C3:I3"/>
    <mergeCell ref="H9:I9"/>
    <mergeCell ref="H38:I38"/>
    <mergeCell ref="D55:E55"/>
    <mergeCell ref="H5:I5"/>
    <mergeCell ref="H13:I13"/>
    <mergeCell ref="H42:I42"/>
    <mergeCell ref="H6:I6"/>
    <mergeCell ref="H11:I11"/>
    <mergeCell ref="H37:I37"/>
    <mergeCell ref="H44:I44"/>
    <mergeCell ref="H40:I40"/>
    <mergeCell ref="H21:I21"/>
    <mergeCell ref="H19:I19"/>
    <mergeCell ref="G109:H109"/>
    <mergeCell ref="K114:L114"/>
    <mergeCell ref="I114:J114"/>
    <mergeCell ref="K119:L119"/>
    <mergeCell ref="K118:L118"/>
    <mergeCell ref="K117:L117"/>
    <mergeCell ref="K111:L111"/>
    <mergeCell ref="K110:L110"/>
    <mergeCell ref="I109:J109"/>
    <mergeCell ref="I116:J116"/>
    <mergeCell ref="G113:H113"/>
    <mergeCell ref="G119:H119"/>
    <mergeCell ref="G114:H114"/>
    <mergeCell ref="I111:J111"/>
    <mergeCell ref="I117:J117"/>
    <mergeCell ref="I118:J118"/>
    <mergeCell ref="K115:L115"/>
    <mergeCell ref="K116:L116"/>
    <mergeCell ref="I110:J110"/>
    <mergeCell ref="K113:L113"/>
    <mergeCell ref="I120:J120"/>
    <mergeCell ref="G122:H122"/>
    <mergeCell ref="I125:J125"/>
    <mergeCell ref="I123:J123"/>
    <mergeCell ref="I122:J122"/>
    <mergeCell ref="K123:L123"/>
    <mergeCell ref="K124:L124"/>
    <mergeCell ref="K122:L122"/>
    <mergeCell ref="G120:H120"/>
    <mergeCell ref="K121:L121"/>
    <mergeCell ref="G121:H121"/>
  </mergeCells>
  <phoneticPr fontId="0" type="noConversion"/>
  <pageMargins left="0.23622047244094491" right="0.15748031496062992" top="0.78740157480314965" bottom="0.78740157480314965" header="0.51181102362204722" footer="0.51181102362204722"/>
  <pageSetup paperSize="9" scale="59" orientation="landscape" r:id="rId2"/>
  <headerFooter alignWithMargins="0"/>
  <rowBreaks count="6" manualBreakCount="6">
    <brk id="53" max="23" man="1"/>
    <brk id="105" max="23" man="1"/>
    <brk id="151" max="23" man="1"/>
    <brk id="200" max="23" man="1"/>
    <brk id="252" max="23" man="1"/>
    <brk id="309" max="23"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0"/>
  <sheetViews>
    <sheetView view="pageBreakPreview" topLeftCell="A129" zoomScale="136" zoomScaleNormal="100" zoomScaleSheetLayoutView="136" workbookViewId="0">
      <selection activeCell="E38" sqref="E38"/>
    </sheetView>
  </sheetViews>
  <sheetFormatPr defaultColWidth="9.140625" defaultRowHeight="11.45" customHeight="1" x14ac:dyDescent="0.2"/>
  <cols>
    <col min="1" max="1" width="3" style="59" customWidth="1"/>
    <col min="2" max="10" width="9.42578125" style="59" customWidth="1"/>
    <col min="11" max="16384" width="9.140625" style="59"/>
  </cols>
  <sheetData>
    <row r="1" spans="2:9" ht="11.45" customHeight="1" x14ac:dyDescent="0.2">
      <c r="B1" s="59" t="s">
        <v>1784</v>
      </c>
    </row>
    <row r="2" spans="2:9" ht="24" customHeight="1" x14ac:dyDescent="0.2">
      <c r="B2" s="1763" t="s">
        <v>1277</v>
      </c>
      <c r="C2" s="2074" t="s">
        <v>535</v>
      </c>
      <c r="D2" s="2074"/>
      <c r="E2" s="2074" t="s">
        <v>536</v>
      </c>
      <c r="F2" s="2074"/>
      <c r="G2" s="2074" t="s">
        <v>537</v>
      </c>
      <c r="H2" s="2074"/>
      <c r="I2" s="276" t="s">
        <v>105</v>
      </c>
    </row>
    <row r="3" spans="2:9" ht="11.45" customHeight="1" x14ac:dyDescent="0.2">
      <c r="B3" s="1764"/>
      <c r="C3" s="2076" t="s">
        <v>554</v>
      </c>
      <c r="D3" s="2076"/>
      <c r="E3" s="2076"/>
      <c r="F3" s="2076"/>
      <c r="G3" s="2076"/>
      <c r="H3" s="2076"/>
      <c r="I3" s="2076"/>
    </row>
    <row r="4" spans="2:9" ht="10.5" customHeight="1" x14ac:dyDescent="0.2">
      <c r="B4" s="416">
        <v>1995</v>
      </c>
      <c r="C4" s="326"/>
      <c r="D4" s="661">
        <v>1322.7</v>
      </c>
      <c r="E4" s="703"/>
      <c r="F4" s="661">
        <v>1934.9</v>
      </c>
      <c r="G4" s="699"/>
      <c r="H4" s="659">
        <v>522.5</v>
      </c>
      <c r="I4" s="659">
        <f t="shared" ref="I4:I8" si="0">+D4+F4+H4</f>
        <v>3780.1000000000004</v>
      </c>
    </row>
    <row r="5" spans="2:9" ht="10.5" customHeight="1" x14ac:dyDescent="0.2">
      <c r="B5" s="416">
        <v>1996</v>
      </c>
      <c r="C5" s="326"/>
      <c r="D5" s="661">
        <v>1493.8</v>
      </c>
      <c r="E5" s="703"/>
      <c r="F5" s="661">
        <v>2703.9</v>
      </c>
      <c r="G5" s="699"/>
      <c r="H5" s="659">
        <v>392.1</v>
      </c>
      <c r="I5" s="659">
        <f t="shared" si="0"/>
        <v>4589.8</v>
      </c>
    </row>
    <row r="6" spans="2:9" ht="10.5" customHeight="1" x14ac:dyDescent="0.2">
      <c r="B6" s="416">
        <v>1997</v>
      </c>
      <c r="C6" s="326"/>
      <c r="D6" s="661">
        <v>1579.4</v>
      </c>
      <c r="E6" s="703"/>
      <c r="F6" s="661">
        <v>2578.4</v>
      </c>
      <c r="G6" s="699"/>
      <c r="H6" s="659">
        <v>224.6</v>
      </c>
      <c r="I6" s="659">
        <f t="shared" si="0"/>
        <v>4382.4000000000005</v>
      </c>
    </row>
    <row r="7" spans="2:9" ht="10.5" customHeight="1" x14ac:dyDescent="0.2">
      <c r="B7" s="416">
        <v>1998</v>
      </c>
      <c r="C7" s="326"/>
      <c r="D7" s="661">
        <v>1768.9</v>
      </c>
      <c r="E7" s="703"/>
      <c r="F7" s="661">
        <v>2149.6999999999998</v>
      </c>
      <c r="G7" s="699"/>
      <c r="H7" s="659">
        <v>-70.7</v>
      </c>
      <c r="I7" s="659">
        <f t="shared" si="0"/>
        <v>3847.9</v>
      </c>
    </row>
    <row r="8" spans="2:9" ht="10.5" customHeight="1" x14ac:dyDescent="0.2">
      <c r="B8" s="416">
        <v>1999</v>
      </c>
      <c r="C8" s="326"/>
      <c r="D8" s="661">
        <v>1882.9</v>
      </c>
      <c r="E8" s="703"/>
      <c r="F8" s="661">
        <v>1815.9</v>
      </c>
      <c r="G8" s="699"/>
      <c r="H8" s="659">
        <v>-481</v>
      </c>
      <c r="I8" s="659">
        <f t="shared" si="0"/>
        <v>3217.8</v>
      </c>
    </row>
    <row r="9" spans="2:9" ht="10.5" customHeight="1" x14ac:dyDescent="0.2">
      <c r="B9" s="416"/>
      <c r="C9" s="326"/>
      <c r="D9" s="661"/>
      <c r="E9" s="703"/>
      <c r="F9" s="661"/>
      <c r="G9" s="699"/>
      <c r="H9" s="659"/>
      <c r="I9" s="659"/>
    </row>
    <row r="10" spans="2:9" ht="10.5" customHeight="1" x14ac:dyDescent="0.2">
      <c r="B10" s="416">
        <v>2000</v>
      </c>
      <c r="C10" s="326"/>
      <c r="D10" s="661">
        <v>2028.4</v>
      </c>
      <c r="E10" s="703"/>
      <c r="F10" s="661">
        <v>2010.1</v>
      </c>
      <c r="G10" s="699"/>
      <c r="H10" s="659">
        <v>-249.5</v>
      </c>
      <c r="I10" s="659">
        <f t="shared" ref="I10:I14" si="1">+D10+F10+H10</f>
        <v>3789</v>
      </c>
    </row>
    <row r="11" spans="2:9" ht="10.5" customHeight="1" x14ac:dyDescent="0.2">
      <c r="B11" s="370">
        <v>2001</v>
      </c>
      <c r="C11" s="326"/>
      <c r="D11" s="661">
        <v>2205</v>
      </c>
      <c r="E11" s="703"/>
      <c r="F11" s="661">
        <v>2306</v>
      </c>
      <c r="G11" s="699"/>
      <c r="H11" s="659">
        <v>84.3</v>
      </c>
      <c r="I11" s="659">
        <f t="shared" si="1"/>
        <v>4595.3</v>
      </c>
    </row>
    <row r="12" spans="2:9" ht="10.5" customHeight="1" x14ac:dyDescent="0.2">
      <c r="B12" s="370">
        <v>2002</v>
      </c>
      <c r="C12" s="326"/>
      <c r="D12" s="661">
        <v>2520.4</v>
      </c>
      <c r="E12" s="703"/>
      <c r="F12" s="661">
        <v>4226.5</v>
      </c>
      <c r="G12" s="699"/>
      <c r="H12" s="659">
        <v>59</v>
      </c>
      <c r="I12" s="659">
        <f t="shared" si="1"/>
        <v>6805.9</v>
      </c>
    </row>
    <row r="13" spans="2:9" ht="10.5" customHeight="1" x14ac:dyDescent="0.2">
      <c r="B13" s="370">
        <v>2003</v>
      </c>
      <c r="C13" s="326"/>
      <c r="D13" s="661">
        <v>2766.8</v>
      </c>
      <c r="E13" s="703"/>
      <c r="F13" s="661">
        <v>3805</v>
      </c>
      <c r="G13" s="699"/>
      <c r="H13" s="659">
        <v>-244.5</v>
      </c>
      <c r="I13" s="659">
        <f t="shared" si="1"/>
        <v>6327.3</v>
      </c>
    </row>
    <row r="14" spans="2:9" ht="10.5" customHeight="1" x14ac:dyDescent="0.2">
      <c r="B14" s="370">
        <v>2004</v>
      </c>
      <c r="C14" s="326"/>
      <c r="D14" s="661">
        <v>2843.1</v>
      </c>
      <c r="E14" s="703"/>
      <c r="F14" s="661">
        <v>4748.3</v>
      </c>
      <c r="G14" s="699"/>
      <c r="H14" s="659">
        <v>227.4</v>
      </c>
      <c r="I14" s="659">
        <f t="shared" si="1"/>
        <v>7818.7999999999993</v>
      </c>
    </row>
    <row r="15" spans="2:9" ht="10.5" customHeight="1" x14ac:dyDescent="0.2">
      <c r="B15" s="370"/>
      <c r="C15" s="326"/>
      <c r="D15" s="661"/>
      <c r="E15" s="703"/>
      <c r="F15" s="661"/>
      <c r="G15" s="699"/>
      <c r="H15" s="659"/>
      <c r="I15" s="659"/>
    </row>
    <row r="16" spans="2:9" ht="10.5" customHeight="1" x14ac:dyDescent="0.2">
      <c r="B16" s="370">
        <v>2005</v>
      </c>
      <c r="C16" s="326"/>
      <c r="D16" s="661">
        <v>3065.2</v>
      </c>
      <c r="E16" s="703"/>
      <c r="F16" s="661">
        <v>3649.2</v>
      </c>
      <c r="G16" s="699"/>
      <c r="H16" s="659">
        <v>31.7</v>
      </c>
      <c r="I16" s="659">
        <f t="shared" ref="I16:I20" si="2">+D16+F16+H16</f>
        <v>6746.0999999999995</v>
      </c>
    </row>
    <row r="17" spans="2:9" ht="10.5" customHeight="1" x14ac:dyDescent="0.2">
      <c r="B17" s="370">
        <v>2006</v>
      </c>
      <c r="C17" s="326"/>
      <c r="D17" s="661">
        <v>3245.9</v>
      </c>
      <c r="E17" s="703"/>
      <c r="F17" s="661">
        <v>4581.1000000000004</v>
      </c>
      <c r="G17" s="699"/>
      <c r="H17" s="659">
        <v>29.2</v>
      </c>
      <c r="I17" s="659">
        <f t="shared" si="2"/>
        <v>7856.2</v>
      </c>
    </row>
    <row r="18" spans="2:9" ht="10.5" customHeight="1" x14ac:dyDescent="0.2">
      <c r="B18" s="370">
        <v>2007</v>
      </c>
      <c r="C18" s="326"/>
      <c r="D18" s="661">
        <v>3557.1</v>
      </c>
      <c r="E18" s="703"/>
      <c r="F18" s="661">
        <v>4738.3999999999996</v>
      </c>
      <c r="G18" s="699"/>
      <c r="H18" s="659">
        <v>822.1</v>
      </c>
      <c r="I18" s="659">
        <f t="shared" si="2"/>
        <v>9117.6</v>
      </c>
    </row>
    <row r="19" spans="2:9" ht="10.5" customHeight="1" x14ac:dyDescent="0.2">
      <c r="B19" s="370">
        <v>2008</v>
      </c>
      <c r="C19" s="326"/>
      <c r="D19" s="661">
        <v>3756.2</v>
      </c>
      <c r="E19" s="703"/>
      <c r="F19" s="661">
        <v>7808.2</v>
      </c>
      <c r="G19" s="699"/>
      <c r="H19" s="659">
        <v>-31.2</v>
      </c>
      <c r="I19" s="659">
        <f t="shared" si="2"/>
        <v>11533.199999999999</v>
      </c>
    </row>
    <row r="20" spans="2:9" ht="10.5" customHeight="1" x14ac:dyDescent="0.2">
      <c r="B20" s="370">
        <v>2009</v>
      </c>
      <c r="C20" s="326"/>
      <c r="D20" s="661">
        <v>3937</v>
      </c>
      <c r="E20" s="703"/>
      <c r="F20" s="661">
        <v>6940.7</v>
      </c>
      <c r="G20" s="699"/>
      <c r="H20" s="659">
        <v>-619.1</v>
      </c>
      <c r="I20" s="659">
        <f t="shared" si="2"/>
        <v>10258.6</v>
      </c>
    </row>
    <row r="21" spans="2:9" ht="10.5" customHeight="1" x14ac:dyDescent="0.2">
      <c r="B21" s="370"/>
      <c r="C21" s="326"/>
      <c r="D21" s="661"/>
      <c r="E21" s="703"/>
      <c r="F21" s="661"/>
      <c r="G21" s="699"/>
      <c r="H21" s="659"/>
      <c r="I21" s="659"/>
    </row>
    <row r="22" spans="2:9" ht="10.5" customHeight="1" x14ac:dyDescent="0.2">
      <c r="B22" s="370">
        <v>2010</v>
      </c>
      <c r="C22" s="326"/>
      <c r="D22" s="700">
        <v>3989</v>
      </c>
      <c r="E22" s="703"/>
      <c r="F22" s="661">
        <v>5515</v>
      </c>
      <c r="G22" s="699"/>
      <c r="H22" s="697">
        <v>-229.5</v>
      </c>
      <c r="I22" s="659">
        <v>9274.5</v>
      </c>
    </row>
    <row r="23" spans="2:9" ht="10.5" customHeight="1" x14ac:dyDescent="0.2">
      <c r="B23" s="370">
        <v>2011</v>
      </c>
      <c r="C23" s="426"/>
      <c r="D23" s="700">
        <v>4056.7</v>
      </c>
      <c r="E23" s="703"/>
      <c r="F23" s="700">
        <v>7497</v>
      </c>
      <c r="G23" s="699"/>
      <c r="H23" s="697">
        <v>380.9</v>
      </c>
      <c r="I23" s="659">
        <v>11934.6</v>
      </c>
    </row>
    <row r="24" spans="2:9" ht="10.5" customHeight="1" x14ac:dyDescent="0.2">
      <c r="B24" s="370">
        <v>2012</v>
      </c>
      <c r="C24" s="426"/>
      <c r="D24" s="697">
        <v>4213.5</v>
      </c>
      <c r="E24" s="703"/>
      <c r="F24" s="697">
        <v>8769.2999999999993</v>
      </c>
      <c r="G24" s="699"/>
      <c r="H24" s="697">
        <v>823.8</v>
      </c>
      <c r="I24" s="659">
        <v>13806.3</v>
      </c>
    </row>
    <row r="25" spans="2:9" ht="10.5" customHeight="1" x14ac:dyDescent="0.2">
      <c r="B25" s="370">
        <v>2013</v>
      </c>
      <c r="C25" s="426"/>
      <c r="D25" s="697">
        <v>4331.7</v>
      </c>
      <c r="E25" s="703"/>
      <c r="F25" s="697">
        <v>9454.9</v>
      </c>
      <c r="G25" s="699"/>
      <c r="H25" s="697">
        <v>136.4</v>
      </c>
      <c r="I25" s="659">
        <v>13922.1</v>
      </c>
    </row>
    <row r="26" spans="2:9" ht="10.5" customHeight="1" x14ac:dyDescent="0.2">
      <c r="B26" s="370">
        <v>2014</v>
      </c>
      <c r="C26" s="426"/>
      <c r="D26" s="697">
        <v>4472.7</v>
      </c>
      <c r="E26" s="703"/>
      <c r="F26" s="697">
        <v>10355.9</v>
      </c>
      <c r="G26" s="699"/>
      <c r="H26" s="697">
        <v>139.30000000000001</v>
      </c>
      <c r="I26" s="659">
        <v>14922</v>
      </c>
    </row>
    <row r="27" spans="2:9" ht="10.5" customHeight="1" x14ac:dyDescent="0.2">
      <c r="B27" s="370"/>
      <c r="C27" s="426"/>
      <c r="D27" s="697"/>
      <c r="E27" s="703"/>
      <c r="F27" s="697"/>
      <c r="G27" s="699"/>
      <c r="H27" s="697"/>
      <c r="I27" s="659"/>
    </row>
    <row r="28" spans="2:9" ht="10.5" customHeight="1" x14ac:dyDescent="0.2">
      <c r="B28" s="370">
        <v>2015</v>
      </c>
      <c r="C28" s="426"/>
      <c r="D28" s="697">
        <v>4662.1000000000004</v>
      </c>
      <c r="E28" s="703"/>
      <c r="F28" s="697">
        <v>9393.2999999999993</v>
      </c>
      <c r="G28" s="699"/>
      <c r="H28" s="697">
        <v>-2202.6</v>
      </c>
      <c r="I28" s="659">
        <v>11852.5</v>
      </c>
    </row>
    <row r="29" spans="2:9" ht="10.5" customHeight="1" x14ac:dyDescent="0.2">
      <c r="B29" s="1336">
        <v>2016</v>
      </c>
      <c r="C29" s="426"/>
      <c r="D29" s="697">
        <v>5472</v>
      </c>
      <c r="E29" s="703"/>
      <c r="F29" s="697" t="s">
        <v>1573</v>
      </c>
      <c r="G29" s="699"/>
      <c r="H29" s="697">
        <v>-3519.9</v>
      </c>
      <c r="I29" s="657" t="s">
        <v>1576</v>
      </c>
    </row>
    <row r="30" spans="2:9" ht="10.5" customHeight="1" x14ac:dyDescent="0.2">
      <c r="B30" s="1354">
        <v>2017</v>
      </c>
      <c r="C30" s="1364"/>
      <c r="D30" s="1364">
        <v>5593.3</v>
      </c>
      <c r="E30" s="708"/>
      <c r="F30" s="697" t="s">
        <v>1574</v>
      </c>
      <c r="G30" s="2072">
        <v>-320.3</v>
      </c>
      <c r="H30" s="2073"/>
      <c r="I30" s="657" t="s">
        <v>1575</v>
      </c>
    </row>
    <row r="31" spans="2:9" ht="10.5" customHeight="1" x14ac:dyDescent="0.2">
      <c r="B31" s="287">
        <v>2018</v>
      </c>
      <c r="C31" s="1526"/>
      <c r="D31" s="1527">
        <v>5876</v>
      </c>
      <c r="E31" s="1526"/>
      <c r="F31" s="697">
        <v>10554.8</v>
      </c>
      <c r="G31" s="1526"/>
      <c r="H31" s="697">
        <v>593.1</v>
      </c>
      <c r="I31" s="657">
        <v>17023.8</v>
      </c>
    </row>
    <row r="32" spans="2:9" ht="10.5" customHeight="1" x14ac:dyDescent="0.2">
      <c r="B32" s="287">
        <v>2019</v>
      </c>
      <c r="C32" s="1526"/>
      <c r="D32" s="1527">
        <v>6136.1</v>
      </c>
      <c r="E32" s="1526"/>
      <c r="F32" s="697">
        <v>8944.7999999999993</v>
      </c>
      <c r="G32" s="1526"/>
      <c r="H32" s="697">
        <v>-38</v>
      </c>
      <c r="I32" s="657">
        <v>15042.9</v>
      </c>
    </row>
    <row r="33" spans="2:10" ht="10.5" customHeight="1" x14ac:dyDescent="0.2">
      <c r="B33" s="287"/>
      <c r="C33" s="1526"/>
      <c r="D33" s="1527"/>
      <c r="E33" s="1526"/>
      <c r="F33" s="697"/>
      <c r="G33" s="1526"/>
      <c r="H33" s="697"/>
      <c r="I33" s="657"/>
    </row>
    <row r="34" spans="2:10" ht="10.5" customHeight="1" x14ac:dyDescent="0.2">
      <c r="B34" s="316">
        <v>2020</v>
      </c>
      <c r="C34" s="1365"/>
      <c r="D34" s="1608">
        <v>6111.7</v>
      </c>
      <c r="E34" s="1365"/>
      <c r="F34" s="697">
        <v>10168.299999999999</v>
      </c>
      <c r="G34" s="1365"/>
      <c r="H34" s="697">
        <v>131.69999999999999</v>
      </c>
      <c r="I34" s="657">
        <v>16411.7</v>
      </c>
    </row>
    <row r="35" spans="2:10" ht="10.5" customHeight="1" x14ac:dyDescent="0.2">
      <c r="B35" s="60"/>
      <c r="C35" s="617"/>
      <c r="D35" s="617"/>
      <c r="E35" s="617"/>
      <c r="F35" s="1366"/>
      <c r="H35" s="1367"/>
      <c r="I35" s="1367"/>
    </row>
    <row r="36" spans="2:10" ht="10.5" customHeight="1" x14ac:dyDescent="0.2">
      <c r="B36" s="60"/>
      <c r="C36" s="617"/>
      <c r="D36" s="617"/>
      <c r="E36" s="617"/>
      <c r="F36" s="617"/>
      <c r="H36" s="93"/>
      <c r="I36" s="93"/>
    </row>
    <row r="37" spans="2:10" ht="10.5" customHeight="1" x14ac:dyDescent="0.2">
      <c r="B37" s="60"/>
      <c r="C37" s="617"/>
      <c r="D37" s="617"/>
      <c r="E37" s="617"/>
      <c r="F37" s="617"/>
    </row>
    <row r="38" spans="2:10" ht="10.5" customHeight="1" x14ac:dyDescent="0.2">
      <c r="B38" s="60"/>
    </row>
    <row r="39" spans="2:10" ht="10.5" customHeight="1" x14ac:dyDescent="0.2">
      <c r="B39" s="60"/>
    </row>
    <row r="40" spans="2:10" ht="10.5" customHeight="1" x14ac:dyDescent="0.2">
      <c r="B40" s="60"/>
      <c r="F40" s="147">
        <v>81</v>
      </c>
    </row>
    <row r="41" spans="2:10" ht="10.5" customHeight="1" x14ac:dyDescent="0.2"/>
    <row r="42" spans="2:10" ht="11.45" customHeight="1" x14ac:dyDescent="0.2">
      <c r="B42" s="59" t="s">
        <v>1783</v>
      </c>
    </row>
    <row r="43" spans="2:10" ht="33.75" customHeight="1" x14ac:dyDescent="0.2">
      <c r="B43" s="1763" t="s">
        <v>1030</v>
      </c>
      <c r="C43" s="2074" t="s">
        <v>538</v>
      </c>
      <c r="D43" s="2074"/>
      <c r="E43" s="2074" t="s">
        <v>539</v>
      </c>
      <c r="F43" s="2074"/>
      <c r="G43" s="276" t="s">
        <v>1228</v>
      </c>
      <c r="H43" s="276" t="s">
        <v>105</v>
      </c>
    </row>
    <row r="44" spans="2:10" ht="11.45" customHeight="1" x14ac:dyDescent="0.2">
      <c r="B44" s="1764"/>
      <c r="C44" s="1717" t="s">
        <v>554</v>
      </c>
      <c r="D44" s="1720"/>
      <c r="E44" s="1720"/>
      <c r="F44" s="1720"/>
      <c r="G44" s="1720"/>
      <c r="H44" s="1721"/>
    </row>
    <row r="45" spans="2:10" ht="10.5" customHeight="1" x14ac:dyDescent="0.2">
      <c r="B45" s="416">
        <v>1980</v>
      </c>
      <c r="C45" s="337"/>
      <c r="D45" s="710">
        <v>21353.9</v>
      </c>
      <c r="E45" s="711"/>
      <c r="F45" s="710">
        <v>2515.1</v>
      </c>
      <c r="G45" s="529">
        <v>3615.8</v>
      </c>
      <c r="H45" s="529">
        <f>SUM(D45:G45)</f>
        <v>27484.799999999999</v>
      </c>
      <c r="I45" s="42"/>
      <c r="J45" s="42"/>
    </row>
    <row r="46" spans="2:10" ht="10.5" customHeight="1" x14ac:dyDescent="0.2">
      <c r="B46" s="416">
        <v>1981</v>
      </c>
      <c r="C46" s="338"/>
      <c r="D46" s="712">
        <v>21754.6</v>
      </c>
      <c r="E46" s="713"/>
      <c r="F46" s="712">
        <v>3210.5</v>
      </c>
      <c r="G46" s="529">
        <v>4485</v>
      </c>
      <c r="H46" s="529">
        <f>SUM(D46:G46)</f>
        <v>29450.1</v>
      </c>
      <c r="I46" s="42"/>
      <c r="J46" s="42"/>
    </row>
    <row r="47" spans="2:10" ht="10.5" customHeight="1" x14ac:dyDescent="0.2">
      <c r="B47" s="416">
        <v>1982</v>
      </c>
      <c r="C47" s="338"/>
      <c r="D47" s="712">
        <v>24750.7</v>
      </c>
      <c r="E47" s="713"/>
      <c r="F47" s="712">
        <v>3626.7</v>
      </c>
      <c r="G47" s="529">
        <v>4534.8999999999996</v>
      </c>
      <c r="H47" s="529">
        <f>SUM(D47:G47)</f>
        <v>32912.300000000003</v>
      </c>
      <c r="I47" s="42"/>
      <c r="J47" s="42"/>
    </row>
    <row r="48" spans="2:10" ht="10.5" customHeight="1" x14ac:dyDescent="0.2">
      <c r="B48" s="416">
        <v>1983</v>
      </c>
      <c r="C48" s="338"/>
      <c r="D48" s="712">
        <v>27569.9</v>
      </c>
      <c r="E48" s="713"/>
      <c r="F48" s="712">
        <v>3955.4</v>
      </c>
      <c r="G48" s="529">
        <v>4613.1000000000004</v>
      </c>
      <c r="H48" s="529">
        <f>SUM(D48:G48)</f>
        <v>36138.400000000001</v>
      </c>
      <c r="I48" s="42"/>
      <c r="J48" s="42"/>
    </row>
    <row r="49" spans="2:10" ht="10.5" customHeight="1" x14ac:dyDescent="0.2">
      <c r="B49" s="416">
        <v>1984</v>
      </c>
      <c r="C49" s="338"/>
      <c r="D49" s="712">
        <v>29496.799999999999</v>
      </c>
      <c r="E49" s="713"/>
      <c r="F49" s="712">
        <v>4220.3999999999996</v>
      </c>
      <c r="G49" s="529">
        <v>4966.3</v>
      </c>
      <c r="H49" s="529">
        <f>SUM(D49:G49)</f>
        <v>38683.5</v>
      </c>
      <c r="I49" s="42"/>
      <c r="J49" s="42"/>
    </row>
    <row r="50" spans="2:10" ht="10.5" customHeight="1" x14ac:dyDescent="0.2">
      <c r="B50" s="416"/>
      <c r="C50" s="338"/>
      <c r="D50" s="522"/>
      <c r="E50" s="713"/>
      <c r="F50" s="712"/>
      <c r="G50" s="529"/>
      <c r="H50" s="529"/>
      <c r="I50" s="42"/>
      <c r="J50" s="42"/>
    </row>
    <row r="51" spans="2:10" ht="10.5" customHeight="1" x14ac:dyDescent="0.2">
      <c r="B51" s="416">
        <v>1985</v>
      </c>
      <c r="C51" s="338"/>
      <c r="D51" s="712">
        <v>29966.7</v>
      </c>
      <c r="E51" s="713"/>
      <c r="F51" s="712">
        <v>4527.3</v>
      </c>
      <c r="G51" s="529">
        <v>5579.6</v>
      </c>
      <c r="H51" s="529">
        <f t="shared" ref="H51:H82" si="3">SUM(D51:G51)</f>
        <v>40073.599999999999</v>
      </c>
      <c r="I51" s="42"/>
      <c r="J51" s="42"/>
    </row>
    <row r="52" spans="2:10" ht="10.5" customHeight="1" x14ac:dyDescent="0.2">
      <c r="B52" s="416">
        <v>1986</v>
      </c>
      <c r="C52" s="338"/>
      <c r="D52" s="712">
        <v>30579.5</v>
      </c>
      <c r="E52" s="713"/>
      <c r="F52" s="712">
        <v>4770.8999999999996</v>
      </c>
      <c r="G52" s="529">
        <v>7191.5</v>
      </c>
      <c r="H52" s="529">
        <f t="shared" si="3"/>
        <v>42541.9</v>
      </c>
      <c r="I52" s="42"/>
      <c r="J52" s="42"/>
    </row>
    <row r="53" spans="2:10" ht="10.5" customHeight="1" x14ac:dyDescent="0.2">
      <c r="B53" s="416">
        <v>1987</v>
      </c>
      <c r="C53" s="338"/>
      <c r="D53" s="712">
        <v>31469.5</v>
      </c>
      <c r="E53" s="713"/>
      <c r="F53" s="712">
        <v>5078.7</v>
      </c>
      <c r="G53" s="529">
        <v>8550</v>
      </c>
      <c r="H53" s="529">
        <f t="shared" si="3"/>
        <v>45098.2</v>
      </c>
      <c r="I53" s="42"/>
      <c r="J53" s="42"/>
    </row>
    <row r="54" spans="2:10" ht="10.5" customHeight="1" x14ac:dyDescent="0.2">
      <c r="B54" s="416">
        <v>1988</v>
      </c>
      <c r="C54" s="338"/>
      <c r="D54" s="712">
        <v>32433.1</v>
      </c>
      <c r="E54" s="713"/>
      <c r="F54" s="712">
        <v>5363.2</v>
      </c>
      <c r="G54" s="529">
        <v>10400</v>
      </c>
      <c r="H54" s="529">
        <f t="shared" si="3"/>
        <v>48196.299999999996</v>
      </c>
      <c r="I54" s="42"/>
      <c r="J54" s="42"/>
    </row>
    <row r="55" spans="2:10" ht="10.5" customHeight="1" x14ac:dyDescent="0.2">
      <c r="B55" s="416">
        <v>1989</v>
      </c>
      <c r="C55" s="338"/>
      <c r="D55" s="712">
        <v>33597.5</v>
      </c>
      <c r="E55" s="713"/>
      <c r="F55" s="712">
        <v>5863.1</v>
      </c>
      <c r="G55" s="529">
        <v>11883.3</v>
      </c>
      <c r="H55" s="529">
        <f t="shared" si="3"/>
        <v>51343.899999999994</v>
      </c>
      <c r="I55" s="42"/>
      <c r="J55" s="42"/>
    </row>
    <row r="56" spans="2:10" ht="10.5" customHeight="1" x14ac:dyDescent="0.2">
      <c r="B56" s="416"/>
      <c r="C56" s="338"/>
      <c r="D56" s="522"/>
      <c r="E56" s="713"/>
      <c r="F56" s="712"/>
      <c r="G56" s="529"/>
      <c r="H56" s="529"/>
      <c r="I56" s="42"/>
      <c r="J56" s="42"/>
    </row>
    <row r="57" spans="2:10" ht="10.5" customHeight="1" x14ac:dyDescent="0.2">
      <c r="B57" s="416">
        <v>1990</v>
      </c>
      <c r="C57" s="338"/>
      <c r="D57" s="712">
        <v>36982.5</v>
      </c>
      <c r="E57" s="713"/>
      <c r="F57" s="712">
        <v>6208.9</v>
      </c>
      <c r="G57" s="529">
        <v>12168</v>
      </c>
      <c r="H57" s="529">
        <f t="shared" si="3"/>
        <v>55359.4</v>
      </c>
      <c r="I57" s="42"/>
      <c r="J57" s="42"/>
    </row>
    <row r="58" spans="2:10" ht="10.5" customHeight="1" x14ac:dyDescent="0.2">
      <c r="B58" s="416">
        <v>1991</v>
      </c>
      <c r="C58" s="338"/>
      <c r="D58" s="712">
        <v>40339.599999999999</v>
      </c>
      <c r="E58" s="713"/>
      <c r="F58" s="712">
        <v>6384.8</v>
      </c>
      <c r="G58" s="529">
        <v>12460</v>
      </c>
      <c r="H58" s="529">
        <f t="shared" si="3"/>
        <v>59184.4</v>
      </c>
      <c r="I58" s="42"/>
      <c r="J58" s="42"/>
    </row>
    <row r="59" spans="2:10" ht="10.5" customHeight="1" x14ac:dyDescent="0.2">
      <c r="B59" s="416">
        <v>1992</v>
      </c>
      <c r="C59" s="338"/>
      <c r="D59" s="712">
        <v>40689.5</v>
      </c>
      <c r="E59" s="713"/>
      <c r="F59" s="712">
        <v>6459.1</v>
      </c>
      <c r="G59" s="529">
        <v>11356.7</v>
      </c>
      <c r="H59" s="625">
        <f t="shared" si="3"/>
        <v>58505.3</v>
      </c>
      <c r="I59" s="42"/>
      <c r="J59" s="42"/>
    </row>
    <row r="60" spans="2:10" ht="10.5" customHeight="1" x14ac:dyDescent="0.2">
      <c r="B60" s="416">
        <v>1993</v>
      </c>
      <c r="C60" s="338"/>
      <c r="D60" s="712">
        <v>44396.9</v>
      </c>
      <c r="E60" s="713"/>
      <c r="F60" s="712">
        <v>6868.6</v>
      </c>
      <c r="G60" s="529">
        <v>12858.6</v>
      </c>
      <c r="H60" s="529">
        <f t="shared" si="3"/>
        <v>64124.1</v>
      </c>
      <c r="I60" s="42"/>
      <c r="J60" s="42"/>
    </row>
    <row r="61" spans="2:10" ht="10.5" customHeight="1" x14ac:dyDescent="0.2">
      <c r="B61" s="416">
        <v>1994</v>
      </c>
      <c r="C61" s="338"/>
      <c r="D61" s="712">
        <v>44615.199999999997</v>
      </c>
      <c r="E61" s="713"/>
      <c r="F61" s="712">
        <v>7747.6</v>
      </c>
      <c r="G61" s="529">
        <v>16571.900000000001</v>
      </c>
      <c r="H61" s="529">
        <f t="shared" si="3"/>
        <v>68934.7</v>
      </c>
      <c r="I61" s="42"/>
      <c r="J61" s="42"/>
    </row>
    <row r="62" spans="2:10" ht="10.5" customHeight="1" x14ac:dyDescent="0.2">
      <c r="B62" s="416"/>
      <c r="C62" s="338"/>
      <c r="D62" s="522"/>
      <c r="E62" s="713"/>
      <c r="F62" s="712"/>
      <c r="G62" s="529"/>
      <c r="H62" s="529"/>
      <c r="I62" s="42"/>
      <c r="J62" s="42"/>
    </row>
    <row r="63" spans="2:10" ht="10.5" customHeight="1" x14ac:dyDescent="0.2">
      <c r="B63" s="416">
        <v>1995</v>
      </c>
      <c r="C63" s="338"/>
      <c r="D63" s="712">
        <v>45256.9</v>
      </c>
      <c r="E63" s="713"/>
      <c r="F63" s="712">
        <v>8689.1</v>
      </c>
      <c r="G63" s="529">
        <v>19059.5</v>
      </c>
      <c r="H63" s="529">
        <f t="shared" si="3"/>
        <v>73005.5</v>
      </c>
      <c r="I63" s="42"/>
      <c r="J63" s="42"/>
    </row>
    <row r="64" spans="2:10" ht="10.5" customHeight="1" x14ac:dyDescent="0.2">
      <c r="B64" s="416">
        <v>1996</v>
      </c>
      <c r="C64" s="338"/>
      <c r="D64" s="712">
        <v>46958.9</v>
      </c>
      <c r="E64" s="713"/>
      <c r="F64" s="712">
        <v>10305.5</v>
      </c>
      <c r="G64" s="529">
        <v>19476.900000000001</v>
      </c>
      <c r="H64" s="529">
        <f t="shared" si="3"/>
        <v>76741.3</v>
      </c>
      <c r="I64" s="42"/>
      <c r="J64" s="42"/>
    </row>
    <row r="65" spans="2:10" ht="10.5" customHeight="1" x14ac:dyDescent="0.2">
      <c r="B65" s="416">
        <v>1997</v>
      </c>
      <c r="C65" s="338"/>
      <c r="D65" s="712">
        <v>48918</v>
      </c>
      <c r="E65" s="713"/>
      <c r="F65" s="712">
        <v>11634.7</v>
      </c>
      <c r="G65" s="529">
        <v>19802.5</v>
      </c>
      <c r="H65" s="529">
        <f t="shared" si="3"/>
        <v>80355.199999999997</v>
      </c>
      <c r="I65" s="42"/>
      <c r="J65" s="42"/>
    </row>
    <row r="66" spans="2:10" ht="10.5" customHeight="1" x14ac:dyDescent="0.2">
      <c r="B66" s="416">
        <v>1998</v>
      </c>
      <c r="C66" s="338"/>
      <c r="D66" s="712">
        <v>52986.1</v>
      </c>
      <c r="E66" s="713"/>
      <c r="F66" s="712">
        <v>14588.5</v>
      </c>
      <c r="G66" s="529">
        <v>19390.7</v>
      </c>
      <c r="H66" s="529">
        <f t="shared" si="3"/>
        <v>86965.3</v>
      </c>
      <c r="I66" s="42"/>
      <c r="J66" s="42"/>
    </row>
    <row r="67" spans="2:10" ht="10.5" customHeight="1" x14ac:dyDescent="0.2">
      <c r="B67" s="416">
        <v>1999</v>
      </c>
      <c r="C67" s="338"/>
      <c r="D67" s="712">
        <v>55582.6</v>
      </c>
      <c r="E67" s="713"/>
      <c r="F67" s="712">
        <v>14945.6</v>
      </c>
      <c r="G67" s="529">
        <v>19268.3</v>
      </c>
      <c r="H67" s="529">
        <f t="shared" si="3"/>
        <v>89796.5</v>
      </c>
      <c r="I67" s="42"/>
      <c r="J67" s="42"/>
    </row>
    <row r="68" spans="2:10" ht="10.5" customHeight="1" x14ac:dyDescent="0.2">
      <c r="B68" s="416"/>
      <c r="C68" s="338"/>
      <c r="D68" s="522"/>
      <c r="E68" s="713"/>
      <c r="F68" s="712"/>
      <c r="G68" s="529"/>
      <c r="H68" s="529"/>
      <c r="I68" s="42"/>
      <c r="J68" s="42"/>
    </row>
    <row r="69" spans="2:10" ht="10.5" customHeight="1" x14ac:dyDescent="0.2">
      <c r="B69" s="416">
        <v>2000</v>
      </c>
      <c r="C69" s="338"/>
      <c r="D69" s="712">
        <v>59725</v>
      </c>
      <c r="E69" s="713"/>
      <c r="F69" s="712">
        <v>15461.1</v>
      </c>
      <c r="G69" s="529">
        <v>19672.7</v>
      </c>
      <c r="H69" s="529">
        <f t="shared" si="3"/>
        <v>94858.8</v>
      </c>
      <c r="I69" s="42"/>
      <c r="J69" s="42"/>
    </row>
    <row r="70" spans="2:10" ht="10.5" customHeight="1" x14ac:dyDescent="0.2">
      <c r="B70" s="416">
        <v>2001</v>
      </c>
      <c r="C70" s="338"/>
      <c r="D70" s="712">
        <v>63711.6</v>
      </c>
      <c r="E70" s="713"/>
      <c r="F70" s="712">
        <v>16221</v>
      </c>
      <c r="G70" s="529">
        <v>21099.200000000001</v>
      </c>
      <c r="H70" s="529">
        <f t="shared" si="3"/>
        <v>101031.8</v>
      </c>
      <c r="I70" s="42"/>
      <c r="J70" s="42"/>
    </row>
    <row r="71" spans="2:10" ht="10.5" customHeight="1" x14ac:dyDescent="0.2">
      <c r="B71" s="416">
        <v>2002</v>
      </c>
      <c r="C71" s="338"/>
      <c r="D71" s="712">
        <v>68755.199999999997</v>
      </c>
      <c r="E71" s="713"/>
      <c r="F71" s="712">
        <v>18825.5</v>
      </c>
      <c r="G71" s="529">
        <v>23970.5</v>
      </c>
      <c r="H71" s="529">
        <f t="shared" si="3"/>
        <v>111551.2</v>
      </c>
      <c r="I71" s="42"/>
      <c r="J71" s="42"/>
    </row>
    <row r="72" spans="2:10" ht="10.5" customHeight="1" x14ac:dyDescent="0.2">
      <c r="B72" s="370">
        <v>2003</v>
      </c>
      <c r="C72" s="338"/>
      <c r="D72" s="712">
        <v>72718.399999999994</v>
      </c>
      <c r="E72" s="713"/>
      <c r="F72" s="712">
        <v>20747.900000000001</v>
      </c>
      <c r="G72" s="529">
        <v>29542.5</v>
      </c>
      <c r="H72" s="529">
        <f t="shared" si="3"/>
        <v>123008.79999999999</v>
      </c>
      <c r="I72" s="42"/>
      <c r="J72" s="42"/>
    </row>
    <row r="73" spans="2:10" ht="10.5" customHeight="1" x14ac:dyDescent="0.2">
      <c r="B73" s="370">
        <v>2004</v>
      </c>
      <c r="C73" s="338"/>
      <c r="D73" s="712">
        <v>75665.399999999994</v>
      </c>
      <c r="E73" s="713"/>
      <c r="F73" s="712">
        <v>23421.4</v>
      </c>
      <c r="G73" s="529">
        <v>47882.5</v>
      </c>
      <c r="H73" s="529">
        <f t="shared" si="3"/>
        <v>146969.29999999999</v>
      </c>
      <c r="I73" s="42"/>
      <c r="J73" s="42"/>
    </row>
    <row r="74" spans="2:10" ht="10.5" customHeight="1" x14ac:dyDescent="0.2">
      <c r="B74" s="370"/>
      <c r="C74" s="338"/>
      <c r="D74" s="712"/>
      <c r="E74" s="713"/>
      <c r="F74" s="712"/>
      <c r="G74" s="529"/>
      <c r="H74" s="529"/>
      <c r="I74" s="42"/>
      <c r="J74" s="42"/>
    </row>
    <row r="75" spans="2:10" ht="10.5" customHeight="1" x14ac:dyDescent="0.2">
      <c r="B75" s="370">
        <v>2005</v>
      </c>
      <c r="C75" s="338"/>
      <c r="D75" s="712">
        <v>85237.4</v>
      </c>
      <c r="E75" s="713"/>
      <c r="F75" s="712">
        <v>24728.5</v>
      </c>
      <c r="G75" s="529">
        <v>53206.6</v>
      </c>
      <c r="H75" s="529">
        <f t="shared" si="3"/>
        <v>163172.5</v>
      </c>
      <c r="I75" s="42"/>
      <c r="J75" s="42"/>
    </row>
    <row r="76" spans="2:10" ht="10.5" customHeight="1" x14ac:dyDescent="0.2">
      <c r="B76" s="370">
        <v>2006</v>
      </c>
      <c r="C76" s="338"/>
      <c r="D76" s="712">
        <v>94664.1</v>
      </c>
      <c r="E76" s="713"/>
      <c r="F76" s="712">
        <v>26836.7</v>
      </c>
      <c r="G76" s="529">
        <v>62049.3</v>
      </c>
      <c r="H76" s="529">
        <f t="shared" si="3"/>
        <v>183550.1</v>
      </c>
      <c r="I76" s="42"/>
      <c r="J76" s="42"/>
    </row>
    <row r="77" spans="2:10" ht="10.5" customHeight="1" x14ac:dyDescent="0.2">
      <c r="B77" s="370">
        <v>2007</v>
      </c>
      <c r="C77" s="338"/>
      <c r="D77" s="712">
        <v>105188.2</v>
      </c>
      <c r="E77" s="713"/>
      <c r="F77" s="712">
        <v>28891.4</v>
      </c>
      <c r="G77" s="529">
        <v>70515.399999999994</v>
      </c>
      <c r="H77" s="529">
        <f t="shared" si="3"/>
        <v>204595</v>
      </c>
      <c r="I77" s="42"/>
      <c r="J77" s="42"/>
    </row>
    <row r="78" spans="2:10" ht="10.5" customHeight="1" x14ac:dyDescent="0.2">
      <c r="B78" s="370">
        <v>2008</v>
      </c>
      <c r="C78" s="338"/>
      <c r="D78" s="712">
        <v>116795.9</v>
      </c>
      <c r="E78" s="713"/>
      <c r="F78" s="712">
        <v>33810.5</v>
      </c>
      <c r="G78" s="529">
        <v>75723.600000000006</v>
      </c>
      <c r="H78" s="529">
        <f t="shared" si="3"/>
        <v>226330</v>
      </c>
      <c r="I78" s="42"/>
      <c r="J78" s="42"/>
    </row>
    <row r="79" spans="2:10" ht="10.5" customHeight="1" x14ac:dyDescent="0.2">
      <c r="B79" s="370">
        <v>2009</v>
      </c>
      <c r="C79" s="338"/>
      <c r="D79" s="712">
        <v>123084.3</v>
      </c>
      <c r="E79" s="713"/>
      <c r="F79" s="712">
        <v>37370.199999999997</v>
      </c>
      <c r="G79" s="529">
        <v>78362.399999999994</v>
      </c>
      <c r="H79" s="529">
        <f t="shared" si="3"/>
        <v>238816.9</v>
      </c>
      <c r="I79" s="42"/>
      <c r="J79" s="42"/>
    </row>
    <row r="80" spans="2:10" ht="10.5" customHeight="1" x14ac:dyDescent="0.2">
      <c r="B80" s="370"/>
      <c r="C80" s="338"/>
      <c r="D80" s="712"/>
      <c r="E80" s="713"/>
      <c r="F80" s="712"/>
      <c r="G80" s="529"/>
      <c r="H80" s="529"/>
      <c r="I80" s="42"/>
      <c r="J80" s="42"/>
    </row>
    <row r="81" spans="2:10" ht="10.5" customHeight="1" x14ac:dyDescent="0.2">
      <c r="B81" s="370">
        <v>2010</v>
      </c>
      <c r="C81" s="338"/>
      <c r="D81" s="712">
        <v>132858.70000000001</v>
      </c>
      <c r="E81" s="713"/>
      <c r="F81" s="522">
        <v>39148.199999999997</v>
      </c>
      <c r="G81" s="714">
        <v>84972</v>
      </c>
      <c r="H81" s="529">
        <f t="shared" si="3"/>
        <v>256978.90000000002</v>
      </c>
      <c r="I81" s="42"/>
      <c r="J81" s="42"/>
    </row>
    <row r="82" spans="2:10" ht="10.5" customHeight="1" x14ac:dyDescent="0.2">
      <c r="B82" s="455">
        <v>2011</v>
      </c>
      <c r="C82" s="338"/>
      <c r="D82" s="712">
        <v>143869</v>
      </c>
      <c r="E82" s="713"/>
      <c r="F82" s="522">
        <v>42730.2</v>
      </c>
      <c r="G82" s="714">
        <v>97721</v>
      </c>
      <c r="H82" s="529">
        <f t="shared" si="3"/>
        <v>284320.2</v>
      </c>
      <c r="I82" s="42"/>
      <c r="J82" s="42"/>
    </row>
    <row r="83" spans="2:10" ht="10.5" customHeight="1" x14ac:dyDescent="0.2">
      <c r="B83" s="370">
        <v>2012</v>
      </c>
      <c r="C83" s="338"/>
      <c r="D83" s="714">
        <v>158212.70000000001</v>
      </c>
      <c r="E83" s="713"/>
      <c r="F83" s="714">
        <v>47226.5</v>
      </c>
      <c r="G83" s="714">
        <v>104123</v>
      </c>
      <c r="H83" s="529">
        <v>309562.2</v>
      </c>
      <c r="I83" s="42"/>
      <c r="J83" s="42"/>
    </row>
    <row r="84" spans="2:10" ht="10.5" customHeight="1" x14ac:dyDescent="0.2">
      <c r="B84" s="370">
        <v>2013</v>
      </c>
      <c r="C84" s="338"/>
      <c r="D84" s="714">
        <v>173786.1</v>
      </c>
      <c r="E84" s="713"/>
      <c r="F84" s="714">
        <v>57958.2</v>
      </c>
      <c r="G84" s="714">
        <v>106212</v>
      </c>
      <c r="H84" s="529">
        <v>331956.3</v>
      </c>
      <c r="I84" s="42"/>
      <c r="J84" s="42"/>
    </row>
    <row r="85" spans="2:10" ht="10.5" customHeight="1" x14ac:dyDescent="0.2">
      <c r="B85" s="370">
        <v>2014</v>
      </c>
      <c r="C85" s="338"/>
      <c r="D85" s="714">
        <v>192104.5</v>
      </c>
      <c r="E85" s="713"/>
      <c r="F85" s="714">
        <v>57117.8</v>
      </c>
      <c r="G85" s="714">
        <v>115351</v>
      </c>
      <c r="H85" s="529">
        <v>364573.3</v>
      </c>
      <c r="I85" s="42"/>
      <c r="J85" s="42"/>
    </row>
    <row r="86" spans="2:10" ht="10.5" customHeight="1" x14ac:dyDescent="0.2">
      <c r="B86" s="370"/>
      <c r="C86" s="338"/>
      <c r="D86" s="714"/>
      <c r="E86" s="713"/>
      <c r="F86" s="714"/>
      <c r="G86" s="714"/>
      <c r="H86" s="529"/>
      <c r="I86" s="42"/>
      <c r="J86" s="42"/>
    </row>
    <row r="87" spans="2:10" ht="10.5" customHeight="1" x14ac:dyDescent="0.2">
      <c r="B87" s="370">
        <v>2015</v>
      </c>
      <c r="C87" s="338"/>
      <c r="D87" s="714">
        <v>208196.1</v>
      </c>
      <c r="E87" s="713"/>
      <c r="F87" s="714">
        <v>61121.8</v>
      </c>
      <c r="G87" s="714">
        <v>125067.1</v>
      </c>
      <c r="H87" s="529">
        <v>394385</v>
      </c>
      <c r="I87" s="42"/>
      <c r="J87" s="42"/>
    </row>
    <row r="88" spans="2:10" ht="10.5" customHeight="1" x14ac:dyDescent="0.2">
      <c r="B88" s="370">
        <v>2016</v>
      </c>
      <c r="C88" s="338"/>
      <c r="D88" s="714">
        <v>231305.2</v>
      </c>
      <c r="E88" s="713"/>
      <c r="F88" s="714">
        <v>65187.9</v>
      </c>
      <c r="G88" s="714">
        <v>134460</v>
      </c>
      <c r="H88" s="529">
        <v>430953.1</v>
      </c>
      <c r="I88" s="42"/>
      <c r="J88" s="42"/>
    </row>
    <row r="89" spans="2:10" ht="10.5" customHeight="1" x14ac:dyDescent="0.2">
      <c r="B89" s="1354">
        <v>2017</v>
      </c>
      <c r="C89" s="338"/>
      <c r="D89" s="714">
        <v>252519.1</v>
      </c>
      <c r="E89" s="713"/>
      <c r="F89" s="714">
        <v>69515</v>
      </c>
      <c r="G89" s="714">
        <v>145367.1</v>
      </c>
      <c r="H89" s="529">
        <v>467401.2</v>
      </c>
      <c r="I89" s="42"/>
      <c r="J89" s="42"/>
    </row>
    <row r="90" spans="2:10" ht="10.5" customHeight="1" x14ac:dyDescent="0.2">
      <c r="B90" s="1510">
        <v>2018</v>
      </c>
      <c r="C90" s="338"/>
      <c r="D90" s="714">
        <v>265007.59999999998</v>
      </c>
      <c r="E90" s="713"/>
      <c r="F90" s="714">
        <v>73118.2</v>
      </c>
      <c r="G90" s="935">
        <v>154151.6</v>
      </c>
      <c r="H90" s="529">
        <v>492277.4</v>
      </c>
      <c r="I90" s="42"/>
      <c r="J90" s="42"/>
    </row>
    <row r="91" spans="2:10" ht="10.5" customHeight="1" x14ac:dyDescent="0.2">
      <c r="B91" s="1599">
        <v>2019</v>
      </c>
      <c r="C91" s="338"/>
      <c r="D91" s="714">
        <v>285106.2</v>
      </c>
      <c r="E91" s="713"/>
      <c r="F91" s="714">
        <v>76251.3</v>
      </c>
      <c r="G91" s="935">
        <v>155874.70000000001</v>
      </c>
      <c r="H91" s="529">
        <v>517232.2</v>
      </c>
      <c r="I91" s="42"/>
      <c r="J91" s="42"/>
    </row>
    <row r="92" spans="2:10" ht="10.5" customHeight="1" x14ac:dyDescent="0.2">
      <c r="B92" s="1599"/>
      <c r="C92" s="338"/>
      <c r="D92" s="714"/>
      <c r="E92" s="713"/>
      <c r="F92" s="714"/>
      <c r="G92" s="935"/>
      <c r="H92" s="529"/>
      <c r="I92" s="42"/>
      <c r="J92" s="42"/>
    </row>
    <row r="93" spans="2:10" ht="10.5" customHeight="1" x14ac:dyDescent="0.2">
      <c r="B93" s="1511">
        <v>2020</v>
      </c>
      <c r="C93" s="339"/>
      <c r="D93" s="715">
        <v>305386.8</v>
      </c>
      <c r="E93" s="716"/>
      <c r="F93" s="715">
        <v>80846.600000000006</v>
      </c>
      <c r="G93" s="720">
        <v>150425.79999999999</v>
      </c>
      <c r="H93" s="530">
        <v>536659.30000000005</v>
      </c>
      <c r="I93" s="42"/>
      <c r="J93" s="42"/>
    </row>
    <row r="94" spans="2:10" ht="6" customHeight="1" x14ac:dyDescent="0.2">
      <c r="E94" s="164"/>
      <c r="G94" s="164"/>
      <c r="H94" s="164"/>
    </row>
    <row r="95" spans="2:10" ht="10.5" customHeight="1" x14ac:dyDescent="0.2">
      <c r="B95" s="2075" t="s">
        <v>1229</v>
      </c>
      <c r="C95" s="2075"/>
      <c r="D95" s="617"/>
      <c r="E95" s="617"/>
      <c r="F95" s="617"/>
      <c r="G95" s="617"/>
    </row>
    <row r="96" spans="2:10" ht="10.5" customHeight="1" x14ac:dyDescent="0.2">
      <c r="B96" s="61"/>
      <c r="D96" s="617"/>
      <c r="E96" s="617"/>
      <c r="F96" s="617"/>
      <c r="G96" s="617"/>
      <c r="H96" s="93"/>
    </row>
    <row r="97" spans="2:7" ht="10.5" customHeight="1" x14ac:dyDescent="0.2">
      <c r="B97" s="61"/>
      <c r="D97" s="617"/>
      <c r="E97" s="617"/>
      <c r="F97" s="617"/>
      <c r="G97" s="617"/>
    </row>
    <row r="98" spans="2:7" ht="10.5" customHeight="1" x14ac:dyDescent="0.2">
      <c r="B98" s="61"/>
    </row>
    <row r="99" spans="2:7" ht="10.5" customHeight="1" x14ac:dyDescent="0.2">
      <c r="B99" s="61"/>
    </row>
    <row r="100" spans="2:7" ht="10.5" customHeight="1" x14ac:dyDescent="0.2">
      <c r="B100" s="61"/>
    </row>
    <row r="101" spans="2:7" ht="10.5" customHeight="1" x14ac:dyDescent="0.2">
      <c r="B101" s="61"/>
    </row>
    <row r="102" spans="2:7" ht="10.5" customHeight="1" x14ac:dyDescent="0.2">
      <c r="B102" s="61"/>
    </row>
    <row r="103" spans="2:7" ht="10.5" customHeight="1" x14ac:dyDescent="0.2">
      <c r="B103" s="61"/>
    </row>
    <row r="104" spans="2:7" ht="10.5" customHeight="1" x14ac:dyDescent="0.2">
      <c r="B104" s="61"/>
    </row>
    <row r="105" spans="2:7" ht="10.5" customHeight="1" x14ac:dyDescent="0.2">
      <c r="B105" s="61"/>
    </row>
    <row r="106" spans="2:7" ht="10.5" customHeight="1" x14ac:dyDescent="0.2">
      <c r="B106" s="61"/>
    </row>
    <row r="107" spans="2:7" ht="10.5" customHeight="1" x14ac:dyDescent="0.2">
      <c r="B107" s="61"/>
    </row>
    <row r="108" spans="2:7" ht="10.5" customHeight="1" x14ac:dyDescent="0.2">
      <c r="B108" s="61"/>
    </row>
    <row r="109" spans="2:7" ht="10.5" customHeight="1" x14ac:dyDescent="0.2">
      <c r="B109" s="61"/>
    </row>
    <row r="110" spans="2:7" ht="10.5" customHeight="1" x14ac:dyDescent="0.2">
      <c r="B110" s="61"/>
    </row>
    <row r="111" spans="2:7" ht="10.5" customHeight="1" x14ac:dyDescent="0.2">
      <c r="B111" s="61"/>
    </row>
    <row r="112" spans="2:7" ht="10.5" customHeight="1" x14ac:dyDescent="0.2">
      <c r="F112" s="147">
        <v>82</v>
      </c>
      <c r="G112" s="147"/>
    </row>
    <row r="113" spans="2:10" ht="10.5" customHeight="1" x14ac:dyDescent="0.2"/>
    <row r="114" spans="2:10" ht="11.45" customHeight="1" x14ac:dyDescent="0.2">
      <c r="B114" s="59" t="s">
        <v>1782</v>
      </c>
    </row>
    <row r="115" spans="2:10" ht="36" customHeight="1" x14ac:dyDescent="0.2">
      <c r="B115" s="1763" t="s">
        <v>51</v>
      </c>
      <c r="C115" s="244" t="s">
        <v>657</v>
      </c>
      <c r="D115" s="244" t="s">
        <v>658</v>
      </c>
      <c r="E115" s="244" t="s">
        <v>769</v>
      </c>
      <c r="F115" s="244" t="s">
        <v>659</v>
      </c>
      <c r="G115" s="244" t="s">
        <v>49</v>
      </c>
      <c r="H115" s="244" t="s">
        <v>978</v>
      </c>
      <c r="I115" s="244" t="s">
        <v>50</v>
      </c>
      <c r="J115" s="244" t="s">
        <v>105</v>
      </c>
    </row>
    <row r="116" spans="2:10" ht="11.45" customHeight="1" x14ac:dyDescent="0.2">
      <c r="B116" s="1764"/>
      <c r="C116" s="1753" t="s">
        <v>554</v>
      </c>
      <c r="D116" s="1754"/>
      <c r="E116" s="1754"/>
      <c r="F116" s="1754"/>
      <c r="G116" s="1754"/>
      <c r="H116" s="1754"/>
      <c r="I116" s="1754"/>
      <c r="J116" s="1755"/>
    </row>
    <row r="117" spans="2:10" ht="10.5" customHeight="1" x14ac:dyDescent="0.2">
      <c r="B117" s="455">
        <v>1985</v>
      </c>
      <c r="C117" s="522">
        <v>2338.4</v>
      </c>
      <c r="D117" s="522">
        <v>3315.3</v>
      </c>
      <c r="E117" s="522">
        <v>2754</v>
      </c>
      <c r="F117" s="522">
        <v>549.20000000000005</v>
      </c>
      <c r="G117" s="522">
        <v>792</v>
      </c>
      <c r="H117" s="522">
        <v>1128.2</v>
      </c>
      <c r="I117" s="522">
        <v>240.5</v>
      </c>
      <c r="J117" s="522">
        <f>SUM(C117:I117)</f>
        <v>11117.600000000002</v>
      </c>
    </row>
    <row r="118" spans="2:10" ht="10.5" customHeight="1" x14ac:dyDescent="0.2">
      <c r="B118" s="455">
        <v>1986</v>
      </c>
      <c r="C118" s="522">
        <v>2648.6</v>
      </c>
      <c r="D118" s="522">
        <v>3436.6</v>
      </c>
      <c r="E118" s="522">
        <v>3080.7</v>
      </c>
      <c r="F118" s="522">
        <v>684.3</v>
      </c>
      <c r="G118" s="522">
        <v>890.2</v>
      </c>
      <c r="H118" s="522">
        <v>1420.3</v>
      </c>
      <c r="I118" s="522">
        <v>251.4</v>
      </c>
      <c r="J118" s="522">
        <f>SUM(C118:I118)</f>
        <v>12412.099999999999</v>
      </c>
    </row>
    <row r="119" spans="2:10" ht="10.5" customHeight="1" x14ac:dyDescent="0.2">
      <c r="B119" s="455">
        <v>1987</v>
      </c>
      <c r="C119" s="522">
        <v>2807.5</v>
      </c>
      <c r="D119" s="522">
        <v>3355.2</v>
      </c>
      <c r="E119" s="522">
        <v>3224.1</v>
      </c>
      <c r="F119" s="522">
        <v>789.4</v>
      </c>
      <c r="G119" s="522">
        <v>940.4</v>
      </c>
      <c r="H119" s="522">
        <v>1500</v>
      </c>
      <c r="I119" s="522">
        <v>263.7</v>
      </c>
      <c r="J119" s="522">
        <f>SUM(C119:I119)</f>
        <v>12880.3</v>
      </c>
    </row>
    <row r="120" spans="2:10" ht="10.5" customHeight="1" x14ac:dyDescent="0.2">
      <c r="B120" s="455">
        <v>1988</v>
      </c>
      <c r="C120" s="522">
        <v>2923.5</v>
      </c>
      <c r="D120" s="522">
        <v>3477.7</v>
      </c>
      <c r="E120" s="522">
        <v>3411.7</v>
      </c>
      <c r="F120" s="522">
        <v>920.7</v>
      </c>
      <c r="G120" s="522">
        <v>924.8</v>
      </c>
      <c r="H120" s="522">
        <v>1295</v>
      </c>
      <c r="I120" s="522">
        <v>407.5</v>
      </c>
      <c r="J120" s="522">
        <f>SUM(C120:I120)</f>
        <v>13360.9</v>
      </c>
    </row>
    <row r="121" spans="2:10" ht="10.5" customHeight="1" x14ac:dyDescent="0.2">
      <c r="B121" s="455">
        <v>1989</v>
      </c>
      <c r="C121" s="522">
        <v>3149.1</v>
      </c>
      <c r="D121" s="522">
        <v>4650</v>
      </c>
      <c r="E121" s="522">
        <v>3586.9</v>
      </c>
      <c r="F121" s="522">
        <v>971.7</v>
      </c>
      <c r="G121" s="522">
        <v>986.6</v>
      </c>
      <c r="H121" s="522">
        <v>1160</v>
      </c>
      <c r="I121" s="522">
        <v>405.5</v>
      </c>
      <c r="J121" s="522">
        <f>SUM(C121:I121)</f>
        <v>14909.800000000001</v>
      </c>
    </row>
    <row r="122" spans="2:10" ht="10.5" customHeight="1" x14ac:dyDescent="0.2">
      <c r="B122" s="455"/>
      <c r="C122" s="522"/>
      <c r="D122" s="522"/>
      <c r="E122" s="522"/>
      <c r="F122" s="522"/>
      <c r="G122" s="522"/>
      <c r="H122" s="522"/>
      <c r="I122" s="522"/>
      <c r="J122" s="522"/>
    </row>
    <row r="123" spans="2:10" ht="10.5" customHeight="1" x14ac:dyDescent="0.2">
      <c r="B123" s="455">
        <v>1990</v>
      </c>
      <c r="C123" s="522">
        <v>3441.1</v>
      </c>
      <c r="D123" s="522">
        <v>4948.6000000000004</v>
      </c>
      <c r="E123" s="522">
        <v>3780.3</v>
      </c>
      <c r="F123" s="522">
        <v>1013.1</v>
      </c>
      <c r="G123" s="522">
        <v>1209.4000000000001</v>
      </c>
      <c r="H123" s="522">
        <v>905</v>
      </c>
      <c r="I123" s="522">
        <v>675.6</v>
      </c>
      <c r="J123" s="522">
        <f>SUM(C123:I123)</f>
        <v>15973.1</v>
      </c>
    </row>
    <row r="124" spans="2:10" ht="10.5" customHeight="1" x14ac:dyDescent="0.2">
      <c r="B124" s="455">
        <v>1991</v>
      </c>
      <c r="C124" s="522">
        <v>3512.5</v>
      </c>
      <c r="D124" s="522">
        <v>5019.5</v>
      </c>
      <c r="E124" s="522">
        <v>4300.8</v>
      </c>
      <c r="F124" s="522">
        <v>1167.8</v>
      </c>
      <c r="G124" s="522">
        <v>1374.7</v>
      </c>
      <c r="H124" s="522">
        <v>800</v>
      </c>
      <c r="I124" s="522">
        <v>671.6</v>
      </c>
      <c r="J124" s="522">
        <f>SUM(C124:I124)</f>
        <v>16846.899999999998</v>
      </c>
    </row>
    <row r="125" spans="2:10" ht="10.5" customHeight="1" x14ac:dyDescent="0.2">
      <c r="B125" s="455">
        <v>1992</v>
      </c>
      <c r="C125" s="522">
        <v>3711</v>
      </c>
      <c r="D125" s="522">
        <v>5117.2</v>
      </c>
      <c r="E125" s="522">
        <v>3900.6</v>
      </c>
      <c r="F125" s="522">
        <v>1348.6</v>
      </c>
      <c r="G125" s="522">
        <v>1395.9</v>
      </c>
      <c r="H125" s="522">
        <v>878.6</v>
      </c>
      <c r="I125" s="522">
        <v>780.2</v>
      </c>
      <c r="J125" s="522">
        <f>SUM(C125:I125)</f>
        <v>17132.100000000002</v>
      </c>
    </row>
    <row r="126" spans="2:10" ht="10.5" customHeight="1" x14ac:dyDescent="0.2">
      <c r="B126" s="455">
        <v>1993</v>
      </c>
      <c r="C126" s="522">
        <v>3991.7</v>
      </c>
      <c r="D126" s="522">
        <v>5822.6</v>
      </c>
      <c r="E126" s="522">
        <v>4307.6000000000004</v>
      </c>
      <c r="F126" s="522">
        <v>1480.7</v>
      </c>
      <c r="G126" s="522">
        <v>1465.7</v>
      </c>
      <c r="H126" s="522">
        <v>399.4</v>
      </c>
      <c r="I126" s="522">
        <v>819.2</v>
      </c>
      <c r="J126" s="522">
        <f>SUM(C126:I126)</f>
        <v>18286.900000000001</v>
      </c>
    </row>
    <row r="127" spans="2:10" ht="10.5" customHeight="1" x14ac:dyDescent="0.2">
      <c r="B127" s="455">
        <v>1994</v>
      </c>
      <c r="C127" s="522">
        <v>4274.2</v>
      </c>
      <c r="D127" s="522">
        <v>5687.8</v>
      </c>
      <c r="E127" s="522">
        <v>3911.1</v>
      </c>
      <c r="F127" s="522">
        <v>1471</v>
      </c>
      <c r="G127" s="522">
        <v>1570.2</v>
      </c>
      <c r="H127" s="522">
        <v>413.3</v>
      </c>
      <c r="I127" s="522">
        <v>856.1</v>
      </c>
      <c r="J127" s="522">
        <f>SUM(C127:I127)</f>
        <v>18183.699999999997</v>
      </c>
    </row>
    <row r="128" spans="2:10" ht="10.5" customHeight="1" x14ac:dyDescent="0.2">
      <c r="B128" s="455"/>
      <c r="C128" s="522"/>
      <c r="D128" s="522"/>
      <c r="E128" s="522"/>
      <c r="F128" s="522"/>
      <c r="G128" s="522"/>
      <c r="H128" s="522"/>
      <c r="I128" s="522"/>
      <c r="J128" s="522"/>
    </row>
    <row r="129" spans="2:10" ht="10.5" customHeight="1" x14ac:dyDescent="0.2">
      <c r="B129" s="455">
        <v>1995</v>
      </c>
      <c r="C129" s="522">
        <v>4679.6000000000004</v>
      </c>
      <c r="D129" s="522">
        <v>6385.6</v>
      </c>
      <c r="E129" s="522">
        <v>3950.2</v>
      </c>
      <c r="F129" s="522">
        <v>1411.6</v>
      </c>
      <c r="G129" s="522">
        <v>1641.8</v>
      </c>
      <c r="H129" s="522">
        <v>432.1</v>
      </c>
      <c r="I129" s="522">
        <v>895.1</v>
      </c>
      <c r="J129" s="522">
        <f>SUM(C129:I129)</f>
        <v>19395.999999999996</v>
      </c>
    </row>
    <row r="130" spans="2:10" ht="10.5" customHeight="1" x14ac:dyDescent="0.2">
      <c r="B130" s="455">
        <v>1996</v>
      </c>
      <c r="C130" s="522">
        <v>5086.3</v>
      </c>
      <c r="D130" s="522">
        <v>6673.7</v>
      </c>
      <c r="E130" s="522">
        <v>3994.9</v>
      </c>
      <c r="F130" s="522">
        <v>1330.7</v>
      </c>
      <c r="G130" s="522">
        <v>1702.5</v>
      </c>
      <c r="H130" s="522">
        <v>533.20000000000005</v>
      </c>
      <c r="I130" s="522">
        <v>928.2</v>
      </c>
      <c r="J130" s="522">
        <f>SUM(C130:I130)</f>
        <v>20249.5</v>
      </c>
    </row>
    <row r="131" spans="2:10" ht="10.5" customHeight="1" x14ac:dyDescent="0.2">
      <c r="B131" s="455">
        <v>1997</v>
      </c>
      <c r="C131" s="522">
        <v>5799.5</v>
      </c>
      <c r="D131" s="522">
        <v>7909.7</v>
      </c>
      <c r="E131" s="522">
        <v>4404.3999999999996</v>
      </c>
      <c r="F131" s="522">
        <v>1127.9000000000001</v>
      </c>
      <c r="G131" s="522">
        <v>1780.5</v>
      </c>
      <c r="H131" s="522">
        <v>557.6</v>
      </c>
      <c r="I131" s="522">
        <v>970.7</v>
      </c>
      <c r="J131" s="522">
        <f>SUM(C131:I131)</f>
        <v>22550.3</v>
      </c>
    </row>
    <row r="132" spans="2:10" ht="10.5" customHeight="1" x14ac:dyDescent="0.2">
      <c r="B132" s="455">
        <v>1998</v>
      </c>
      <c r="C132" s="522">
        <v>7488.8</v>
      </c>
      <c r="D132" s="522">
        <v>8375</v>
      </c>
      <c r="E132" s="522">
        <v>4536.5</v>
      </c>
      <c r="F132" s="522">
        <v>1007.6</v>
      </c>
      <c r="G132" s="522">
        <v>1801.1</v>
      </c>
      <c r="H132" s="522">
        <v>546.1</v>
      </c>
      <c r="I132" s="522">
        <v>995.5</v>
      </c>
      <c r="J132" s="522">
        <f>SUM(C132:I132)</f>
        <v>24750.599999999995</v>
      </c>
    </row>
    <row r="133" spans="2:10" ht="10.5" customHeight="1" x14ac:dyDescent="0.2">
      <c r="B133" s="455">
        <v>1999</v>
      </c>
      <c r="C133" s="522">
        <v>8943.6</v>
      </c>
      <c r="D133" s="522">
        <v>9597.9</v>
      </c>
      <c r="E133" s="522">
        <v>4687.3</v>
      </c>
      <c r="F133" s="522">
        <v>929.1</v>
      </c>
      <c r="G133" s="522">
        <v>1923.8</v>
      </c>
      <c r="H133" s="522">
        <v>583.29999999999995</v>
      </c>
      <c r="I133" s="522">
        <v>1063.3</v>
      </c>
      <c r="J133" s="522">
        <f>SUM(C133:I133)</f>
        <v>27728.299999999996</v>
      </c>
    </row>
    <row r="134" spans="2:10" ht="10.5" customHeight="1" x14ac:dyDescent="0.2">
      <c r="B134" s="455"/>
      <c r="C134" s="522"/>
      <c r="D134" s="522"/>
      <c r="E134" s="522"/>
      <c r="F134" s="522"/>
      <c r="G134" s="522"/>
      <c r="H134" s="522"/>
      <c r="I134" s="522"/>
      <c r="J134" s="522"/>
    </row>
    <row r="135" spans="2:10" ht="10.5" customHeight="1" x14ac:dyDescent="0.2">
      <c r="B135" s="563" t="s">
        <v>668</v>
      </c>
      <c r="C135" s="522">
        <v>9606</v>
      </c>
      <c r="D135" s="522">
        <v>11172.3</v>
      </c>
      <c r="E135" s="522">
        <v>4500</v>
      </c>
      <c r="F135" s="522">
        <v>860.4</v>
      </c>
      <c r="G135" s="522">
        <v>1986.7</v>
      </c>
      <c r="H135" s="522">
        <v>602.4</v>
      </c>
      <c r="I135" s="522">
        <v>1098.0999999999999</v>
      </c>
      <c r="J135" s="522">
        <f>SUM(C135:I135)</f>
        <v>29825.9</v>
      </c>
    </row>
    <row r="136" spans="2:10" ht="10.5" customHeight="1" x14ac:dyDescent="0.2">
      <c r="B136" s="455">
        <v>2001</v>
      </c>
      <c r="C136" s="522">
        <v>9073</v>
      </c>
      <c r="D136" s="522">
        <v>13146</v>
      </c>
      <c r="E136" s="522">
        <v>3666.6</v>
      </c>
      <c r="F136" s="522">
        <v>800.6</v>
      </c>
      <c r="G136" s="522">
        <v>2230.8000000000002</v>
      </c>
      <c r="H136" s="522">
        <v>676.4</v>
      </c>
      <c r="I136" s="522">
        <v>1233</v>
      </c>
      <c r="J136" s="529">
        <f>SUM(C136:I136)</f>
        <v>30826.399999999998</v>
      </c>
    </row>
    <row r="137" spans="2:10" ht="10.5" customHeight="1" x14ac:dyDescent="0.2">
      <c r="B137" s="455">
        <v>2002</v>
      </c>
      <c r="C137" s="522">
        <v>7931</v>
      </c>
      <c r="D137" s="522">
        <v>11027.1</v>
      </c>
      <c r="E137" s="522">
        <v>3807.7</v>
      </c>
      <c r="F137" s="522">
        <v>495.9</v>
      </c>
      <c r="G137" s="522">
        <v>2677.8</v>
      </c>
      <c r="H137" s="522">
        <v>811.9</v>
      </c>
      <c r="I137" s="522">
        <v>1480.1</v>
      </c>
      <c r="J137" s="529">
        <f>SUM(C137:I137)</f>
        <v>28231.5</v>
      </c>
    </row>
    <row r="138" spans="2:10" ht="10.5" customHeight="1" x14ac:dyDescent="0.2">
      <c r="B138" s="455">
        <v>2003</v>
      </c>
      <c r="C138" s="522">
        <v>7560</v>
      </c>
      <c r="D138" s="522">
        <v>13854.1</v>
      </c>
      <c r="E138" s="522">
        <v>3856.8</v>
      </c>
      <c r="F138" s="522">
        <v>451.5</v>
      </c>
      <c r="G138" s="522">
        <v>2785</v>
      </c>
      <c r="H138" s="522">
        <v>844.4</v>
      </c>
      <c r="I138" s="522">
        <v>1539.3</v>
      </c>
      <c r="J138" s="529">
        <f>SUM(C138:I138)</f>
        <v>30891.1</v>
      </c>
    </row>
    <row r="139" spans="2:10" ht="10.5" customHeight="1" x14ac:dyDescent="0.2">
      <c r="B139" s="455">
        <v>2004</v>
      </c>
      <c r="C139" s="529">
        <v>6915.5</v>
      </c>
      <c r="D139" s="529">
        <v>16636.599999999999</v>
      </c>
      <c r="E139" s="529">
        <v>4121.2</v>
      </c>
      <c r="F139" s="529">
        <v>398.2</v>
      </c>
      <c r="G139" s="529">
        <v>2809.8</v>
      </c>
      <c r="H139" s="529">
        <v>851.9</v>
      </c>
      <c r="I139" s="529">
        <v>1553</v>
      </c>
      <c r="J139" s="529">
        <f>SUM(C139:I139)</f>
        <v>33286.199999999997</v>
      </c>
    </row>
    <row r="140" spans="2:10" ht="10.5" customHeight="1" x14ac:dyDescent="0.2">
      <c r="B140" s="455"/>
      <c r="C140" s="529"/>
      <c r="D140" s="529"/>
      <c r="E140" s="529"/>
      <c r="F140" s="529"/>
      <c r="G140" s="529"/>
      <c r="H140" s="529"/>
      <c r="I140" s="529"/>
      <c r="J140" s="529"/>
    </row>
    <row r="141" spans="2:10" ht="10.5" customHeight="1" x14ac:dyDescent="0.2">
      <c r="B141" s="455">
        <v>2005</v>
      </c>
      <c r="C141" s="717">
        <v>6221</v>
      </c>
      <c r="D141" s="718">
        <v>19914.400000000001</v>
      </c>
      <c r="E141" s="718">
        <v>4579</v>
      </c>
      <c r="F141" s="718">
        <v>398.2</v>
      </c>
      <c r="G141" s="718">
        <v>2872.6</v>
      </c>
      <c r="H141" s="719">
        <v>871</v>
      </c>
      <c r="I141" s="529">
        <v>1587.7</v>
      </c>
      <c r="J141" s="529">
        <f>SUM(C141:I141)</f>
        <v>36443.9</v>
      </c>
    </row>
    <row r="142" spans="2:10" ht="10.5" customHeight="1" x14ac:dyDescent="0.2">
      <c r="B142" s="455">
        <v>2006</v>
      </c>
      <c r="C142" s="717">
        <v>5018</v>
      </c>
      <c r="D142" s="718">
        <v>22044.799999999999</v>
      </c>
      <c r="E142" s="718">
        <v>5060.1000000000004</v>
      </c>
      <c r="F142" s="718">
        <v>270.89999999999998</v>
      </c>
      <c r="G142" s="718">
        <v>2898.7</v>
      </c>
      <c r="H142" s="717">
        <v>878.9</v>
      </c>
      <c r="I142" s="529">
        <v>1602.2</v>
      </c>
      <c r="J142" s="529">
        <f>SUM(C142:I142)</f>
        <v>37773.599999999999</v>
      </c>
    </row>
    <row r="143" spans="2:10" ht="10.5" customHeight="1" x14ac:dyDescent="0.2">
      <c r="B143" s="455">
        <v>2007</v>
      </c>
      <c r="C143" s="717">
        <v>4797.5</v>
      </c>
      <c r="D143" s="718">
        <v>25215.7</v>
      </c>
      <c r="E143" s="718">
        <v>5691.7</v>
      </c>
      <c r="F143" s="718">
        <v>246.3</v>
      </c>
      <c r="G143" s="718">
        <v>2925.1</v>
      </c>
      <c r="H143" s="718">
        <v>886.9</v>
      </c>
      <c r="I143" s="529">
        <v>1616.7</v>
      </c>
      <c r="J143" s="529">
        <f>SUM(C143:I143)</f>
        <v>41379.9</v>
      </c>
    </row>
    <row r="144" spans="2:10" ht="10.5" customHeight="1" x14ac:dyDescent="0.2">
      <c r="B144" s="455">
        <v>2008</v>
      </c>
      <c r="C144" s="717">
        <v>13835.4</v>
      </c>
      <c r="D144" s="718">
        <v>31700.400000000001</v>
      </c>
      <c r="E144" s="718">
        <v>6110.5</v>
      </c>
      <c r="F144" s="718">
        <v>287.89999999999998</v>
      </c>
      <c r="G144" s="718">
        <v>2951.7</v>
      </c>
      <c r="H144" s="718">
        <v>895</v>
      </c>
      <c r="I144" s="529">
        <v>1631.5</v>
      </c>
      <c r="J144" s="529">
        <f>SUM(C144:I144)</f>
        <v>57412.4</v>
      </c>
    </row>
    <row r="145" spans="2:10" ht="10.5" customHeight="1" x14ac:dyDescent="0.2">
      <c r="B145" s="455">
        <v>2009</v>
      </c>
      <c r="C145" s="717">
        <v>13218.2</v>
      </c>
      <c r="D145" s="717">
        <v>37689.800000000003</v>
      </c>
      <c r="E145" s="717">
        <v>7268</v>
      </c>
      <c r="F145" s="717">
        <v>242.1</v>
      </c>
      <c r="G145" s="717">
        <v>2978.5</v>
      </c>
      <c r="H145" s="718">
        <v>903.1</v>
      </c>
      <c r="I145" s="529">
        <v>1646.3</v>
      </c>
      <c r="J145" s="529">
        <f>SUM(C145:I145)</f>
        <v>63946</v>
      </c>
    </row>
    <row r="146" spans="2:10" ht="10.5" customHeight="1" x14ac:dyDescent="0.2">
      <c r="B146" s="455"/>
      <c r="C146" s="717"/>
      <c r="D146" s="718"/>
      <c r="E146" s="718"/>
      <c r="F146" s="718"/>
      <c r="G146" s="718"/>
      <c r="H146" s="718"/>
      <c r="I146" s="529"/>
      <c r="J146" s="529"/>
    </row>
    <row r="147" spans="2:10" ht="10.5" customHeight="1" x14ac:dyDescent="0.2">
      <c r="B147" s="455">
        <v>2010</v>
      </c>
      <c r="C147" s="717">
        <v>14409.3</v>
      </c>
      <c r="D147" s="717">
        <v>42152.4</v>
      </c>
      <c r="E147" s="717">
        <v>7633.9</v>
      </c>
      <c r="F147" s="717">
        <v>198.6</v>
      </c>
      <c r="G147" s="717">
        <v>3005.6</v>
      </c>
      <c r="H147" s="717">
        <v>911.3</v>
      </c>
      <c r="I147" s="529">
        <v>1661.3</v>
      </c>
      <c r="J147" s="529">
        <f>SUM(C147:I147)</f>
        <v>69972.400000000009</v>
      </c>
    </row>
    <row r="148" spans="2:10" ht="10.5" customHeight="1" x14ac:dyDescent="0.2">
      <c r="B148" s="455">
        <v>2011</v>
      </c>
      <c r="C148" s="717">
        <v>19792</v>
      </c>
      <c r="D148" s="717">
        <v>45805.599999999999</v>
      </c>
      <c r="E148" s="717">
        <v>7954</v>
      </c>
      <c r="F148" s="717">
        <v>183.4</v>
      </c>
      <c r="G148" s="717">
        <v>3033</v>
      </c>
      <c r="H148" s="718">
        <v>919.6</v>
      </c>
      <c r="I148" s="529">
        <v>1676.4</v>
      </c>
      <c r="J148" s="529">
        <f>SUM(C148:I148)</f>
        <v>79364</v>
      </c>
    </row>
    <row r="149" spans="2:10" ht="10.5" customHeight="1" x14ac:dyDescent="0.2">
      <c r="B149" s="455" t="s">
        <v>1151</v>
      </c>
      <c r="C149" s="935">
        <v>26202.2</v>
      </c>
      <c r="D149" s="935">
        <v>48352.800000000003</v>
      </c>
      <c r="E149" s="935">
        <v>8410.4</v>
      </c>
      <c r="F149" s="935">
        <v>133.4</v>
      </c>
      <c r="G149" s="935">
        <v>3060.6</v>
      </c>
      <c r="H149" s="935">
        <v>928</v>
      </c>
      <c r="I149" s="935">
        <v>1691.6</v>
      </c>
      <c r="J149" s="529">
        <v>88778.9</v>
      </c>
    </row>
    <row r="150" spans="2:10" ht="10.5" customHeight="1" x14ac:dyDescent="0.2">
      <c r="B150" s="455" t="s">
        <v>1188</v>
      </c>
      <c r="C150" s="935">
        <v>30905.9</v>
      </c>
      <c r="D150" s="935">
        <v>57053</v>
      </c>
      <c r="E150" s="935">
        <v>8710.1</v>
      </c>
      <c r="F150" s="935">
        <v>106.6</v>
      </c>
      <c r="G150" s="935">
        <v>3088.4</v>
      </c>
      <c r="H150" s="935">
        <v>936.4</v>
      </c>
      <c r="I150" s="714">
        <v>1707</v>
      </c>
      <c r="J150" s="529">
        <f>SUM(C150:I150)</f>
        <v>102507.4</v>
      </c>
    </row>
    <row r="151" spans="2:10" ht="10.5" customHeight="1" x14ac:dyDescent="0.2">
      <c r="B151" s="455" t="s">
        <v>1191</v>
      </c>
      <c r="C151" s="935">
        <v>35579.800000000003</v>
      </c>
      <c r="D151" s="935">
        <v>66345.3</v>
      </c>
      <c r="E151" s="935">
        <v>8783.6</v>
      </c>
      <c r="F151" s="935">
        <v>82.9</v>
      </c>
      <c r="G151" s="935">
        <v>3116.5</v>
      </c>
      <c r="H151" s="935">
        <v>944.9</v>
      </c>
      <c r="I151" s="714">
        <v>1722.6</v>
      </c>
      <c r="J151" s="529">
        <f>SUM(C151:I151)</f>
        <v>116575.6</v>
      </c>
    </row>
    <row r="152" spans="2:10" ht="10.5" customHeight="1" x14ac:dyDescent="0.2">
      <c r="B152" s="455"/>
      <c r="C152" s="935"/>
      <c r="D152" s="935"/>
      <c r="E152" s="935"/>
      <c r="F152" s="935"/>
      <c r="G152" s="935"/>
      <c r="H152" s="935"/>
      <c r="I152" s="714"/>
      <c r="J152" s="529"/>
    </row>
    <row r="153" spans="2:10" ht="10.5" customHeight="1" x14ac:dyDescent="0.2">
      <c r="B153" s="455" t="s">
        <v>1233</v>
      </c>
      <c r="C153" s="935">
        <v>37804.1</v>
      </c>
      <c r="D153" s="935">
        <v>80040.399999999994</v>
      </c>
      <c r="E153" s="935">
        <v>9337.7999999999993</v>
      </c>
      <c r="F153" s="935">
        <v>70.239999999999995</v>
      </c>
      <c r="G153" s="935">
        <v>3144.9</v>
      </c>
      <c r="H153" s="935">
        <v>953.5</v>
      </c>
      <c r="I153" s="714">
        <v>1738.2</v>
      </c>
      <c r="J153" s="529">
        <v>133089.14000000001</v>
      </c>
    </row>
    <row r="154" spans="2:10" ht="10.5" customHeight="1" x14ac:dyDescent="0.2">
      <c r="B154" s="455" t="s">
        <v>1249</v>
      </c>
      <c r="C154" s="935">
        <v>39628.9</v>
      </c>
      <c r="D154" s="935">
        <v>89382.5</v>
      </c>
      <c r="E154" s="935">
        <v>10013.299999999999</v>
      </c>
      <c r="F154" s="935">
        <v>66.7</v>
      </c>
      <c r="G154" s="935">
        <v>3173.5</v>
      </c>
      <c r="H154" s="935">
        <v>962.2</v>
      </c>
      <c r="I154" s="714">
        <v>1754</v>
      </c>
      <c r="J154" s="529">
        <v>144981.1</v>
      </c>
    </row>
    <row r="155" spans="2:10" ht="10.5" customHeight="1" x14ac:dyDescent="0.2">
      <c r="B155" s="455" t="s">
        <v>1306</v>
      </c>
      <c r="C155" s="935">
        <v>43987.6</v>
      </c>
      <c r="D155" s="935">
        <v>97099.9</v>
      </c>
      <c r="E155" s="935">
        <v>11260.4</v>
      </c>
      <c r="F155" s="935">
        <v>51.6</v>
      </c>
      <c r="G155" s="935">
        <v>3202.3</v>
      </c>
      <c r="H155" s="935">
        <v>971</v>
      </c>
      <c r="I155" s="714" t="s">
        <v>1819</v>
      </c>
      <c r="J155" s="529">
        <v>158342.79999999999</v>
      </c>
    </row>
    <row r="156" spans="2:10" ht="10.5" customHeight="1" x14ac:dyDescent="0.2">
      <c r="B156" s="455" t="s">
        <v>1331</v>
      </c>
      <c r="C156" s="935">
        <v>48825.7</v>
      </c>
      <c r="D156" s="935">
        <v>101465.4</v>
      </c>
      <c r="E156" s="935">
        <v>12183.9</v>
      </c>
      <c r="F156" s="1529">
        <v>9.01</v>
      </c>
      <c r="G156" s="935">
        <v>3231.5</v>
      </c>
      <c r="H156" s="935">
        <v>979.8</v>
      </c>
      <c r="I156" s="935">
        <v>1786.1</v>
      </c>
      <c r="J156" s="529">
        <v>168481.4</v>
      </c>
    </row>
    <row r="157" spans="2:10" ht="10.5" customHeight="1" x14ac:dyDescent="0.2">
      <c r="B157" s="455" t="s">
        <v>1422</v>
      </c>
      <c r="C157" s="935">
        <v>54195.9</v>
      </c>
      <c r="D157" s="935">
        <v>113578.4</v>
      </c>
      <c r="E157" s="935">
        <v>13676.7</v>
      </c>
      <c r="F157" s="1529">
        <v>3.44</v>
      </c>
      <c r="G157" s="935">
        <v>3260.9</v>
      </c>
      <c r="H157" s="935">
        <v>988.7</v>
      </c>
      <c r="I157" s="935">
        <v>1802.3</v>
      </c>
      <c r="J157" s="529">
        <v>187506.4</v>
      </c>
    </row>
    <row r="158" spans="2:10" ht="10.5" customHeight="1" x14ac:dyDescent="0.2">
      <c r="B158" s="455"/>
      <c r="C158" s="935"/>
      <c r="D158" s="935"/>
      <c r="E158" s="935"/>
      <c r="F158" s="1529"/>
      <c r="G158" s="935"/>
      <c r="H158" s="935"/>
      <c r="I158" s="935"/>
      <c r="J158" s="529"/>
    </row>
    <row r="159" spans="2:10" ht="10.5" customHeight="1" x14ac:dyDescent="0.2">
      <c r="B159" s="456" t="s">
        <v>1811</v>
      </c>
      <c r="C159" s="720">
        <v>54196.9</v>
      </c>
      <c r="D159" s="720">
        <v>116060.1</v>
      </c>
      <c r="E159" s="720">
        <v>14220.1</v>
      </c>
      <c r="F159" s="1530">
        <v>1.65</v>
      </c>
      <c r="G159" s="720">
        <v>3290.5</v>
      </c>
      <c r="H159" s="720">
        <v>997.7</v>
      </c>
      <c r="I159" s="720">
        <v>1818.7</v>
      </c>
      <c r="J159" s="530">
        <v>190585.5</v>
      </c>
    </row>
    <row r="160" spans="2:10" ht="10.5" customHeight="1" x14ac:dyDescent="0.2">
      <c r="B160" s="211" t="s">
        <v>979</v>
      </c>
    </row>
    <row r="161" spans="2:10" ht="10.5" customHeight="1" x14ac:dyDescent="0.2">
      <c r="B161" s="211" t="s">
        <v>839</v>
      </c>
    </row>
    <row r="162" spans="2:10" ht="10.5" customHeight="1" x14ac:dyDescent="0.2">
      <c r="B162" s="47"/>
      <c r="C162" s="618"/>
      <c r="D162" s="618"/>
      <c r="E162" s="618"/>
      <c r="F162" s="616"/>
      <c r="G162" s="618"/>
      <c r="H162" s="616"/>
      <c r="I162" s="615"/>
      <c r="J162" s="163"/>
    </row>
    <row r="163" spans="2:10" ht="10.5" customHeight="1" x14ac:dyDescent="0.2">
      <c r="C163" s="42"/>
      <c r="D163" s="42"/>
      <c r="E163" s="42"/>
      <c r="F163" s="42"/>
      <c r="G163" s="42"/>
      <c r="H163" s="42"/>
      <c r="I163" s="936"/>
      <c r="J163" s="42"/>
    </row>
    <row r="164" spans="2:10" ht="10.5" customHeight="1" x14ac:dyDescent="0.2"/>
    <row r="165" spans="2:10" ht="10.5" customHeight="1" x14ac:dyDescent="0.2">
      <c r="B165" s="59" t="s">
        <v>156</v>
      </c>
    </row>
    <row r="166" spans="2:10" ht="10.5" customHeight="1" x14ac:dyDescent="0.2">
      <c r="B166" s="59" t="s">
        <v>423</v>
      </c>
    </row>
    <row r="167" spans="2:10" ht="10.5" customHeight="1" x14ac:dyDescent="0.2">
      <c r="B167" s="59" t="s">
        <v>423</v>
      </c>
    </row>
    <row r="168" spans="2:10" ht="10.5" customHeight="1" x14ac:dyDescent="0.2">
      <c r="B168" s="59" t="s">
        <v>423</v>
      </c>
    </row>
    <row r="169" spans="2:10" ht="10.5" customHeight="1" x14ac:dyDescent="0.2">
      <c r="B169" s="59" t="s">
        <v>423</v>
      </c>
      <c r="F169" s="147">
        <v>83</v>
      </c>
      <c r="G169" s="147"/>
    </row>
    <row r="170" spans="2:10" ht="10.5" customHeight="1" x14ac:dyDescent="0.2">
      <c r="B170" s="59" t="s">
        <v>423</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3">
    <mergeCell ref="G2:H2"/>
    <mergeCell ref="C2:D2"/>
    <mergeCell ref="E2:F2"/>
    <mergeCell ref="B2:B3"/>
    <mergeCell ref="C3:I3"/>
    <mergeCell ref="G30:H30"/>
    <mergeCell ref="C43:D43"/>
    <mergeCell ref="E43:F43"/>
    <mergeCell ref="B115:B116"/>
    <mergeCell ref="C116:J116"/>
    <mergeCell ref="C44:H44"/>
    <mergeCell ref="B43:B44"/>
    <mergeCell ref="B95:C95"/>
  </mergeCells>
  <phoneticPr fontId="0" type="noConversion"/>
  <pageMargins left="0.7" right="0.7" top="0.75" bottom="0.75" header="0.3" footer="0.3"/>
  <pageSetup paperSize="9" scale="98" orientation="portrait" r:id="rId2"/>
  <headerFooter alignWithMargins="0"/>
  <rowBreaks count="2" manualBreakCount="2">
    <brk id="41" max="16383" man="1"/>
    <brk id="113" max="16383" man="1"/>
  </rowBreaks>
  <ignoredErrors>
    <ignoredError sqref="J117:J133 J136" formulaRange="1"/>
    <ignoredError sqref="B1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3"/>
  <sheetViews>
    <sheetView view="pageBreakPreview" topLeftCell="B132" zoomScale="118" zoomScaleNormal="100" zoomScaleSheetLayoutView="118" workbookViewId="0">
      <selection activeCell="K169" sqref="K169"/>
    </sheetView>
  </sheetViews>
  <sheetFormatPr defaultColWidth="9.140625" defaultRowHeight="11.25" x14ac:dyDescent="0.2"/>
  <cols>
    <col min="1" max="1" width="3.140625" style="46" customWidth="1"/>
    <col min="2" max="2" width="9.28515625" style="46" customWidth="1"/>
    <col min="3" max="3" width="11" style="46" customWidth="1"/>
    <col min="4" max="5" width="9.7109375" style="46" customWidth="1"/>
    <col min="6" max="6" width="9.5703125" style="46" customWidth="1"/>
    <col min="7" max="7" width="11.5703125" style="46" customWidth="1"/>
    <col min="8" max="8" width="10.7109375" style="46" customWidth="1"/>
    <col min="9" max="9" width="9.140625" style="46" customWidth="1"/>
    <col min="10" max="10" width="10.42578125" style="46" customWidth="1"/>
    <col min="11" max="20" width="9.7109375" style="46" customWidth="1"/>
    <col min="21" max="21" width="9.5703125" style="46" bestFit="1" customWidth="1"/>
    <col min="22" max="22" width="10" style="46" bestFit="1" customWidth="1"/>
    <col min="23" max="26" width="9.5703125" style="46" bestFit="1" customWidth="1"/>
    <col min="27" max="16384" width="9.140625" style="46"/>
  </cols>
  <sheetData>
    <row r="1" spans="2:22" ht="12.75" x14ac:dyDescent="0.2">
      <c r="B1" s="1777" t="s">
        <v>1789</v>
      </c>
      <c r="C1" s="1778"/>
      <c r="D1" s="1778"/>
      <c r="E1" s="1778"/>
      <c r="F1" s="1778"/>
      <c r="G1" s="1778"/>
      <c r="H1" s="1778"/>
    </row>
    <row r="2" spans="2:22" x14ac:dyDescent="0.2">
      <c r="B2" s="1769" t="s">
        <v>531</v>
      </c>
      <c r="C2" s="1753" t="s">
        <v>516</v>
      </c>
      <c r="D2" s="1755"/>
      <c r="E2" s="1753" t="s">
        <v>104</v>
      </c>
      <c r="F2" s="1754"/>
      <c r="G2" s="1754"/>
      <c r="H2" s="1755"/>
    </row>
    <row r="3" spans="2:22" x14ac:dyDescent="0.2">
      <c r="B3" s="1770"/>
      <c r="C3" s="1756" t="s">
        <v>105</v>
      </c>
      <c r="D3" s="1756" t="s">
        <v>424</v>
      </c>
      <c r="E3" s="1756" t="s">
        <v>980</v>
      </c>
      <c r="F3" s="1787" t="s">
        <v>424</v>
      </c>
      <c r="G3" s="1788"/>
      <c r="H3" s="1789"/>
    </row>
    <row r="4" spans="2:22" ht="24" customHeight="1" x14ac:dyDescent="0.2">
      <c r="B4" s="1770"/>
      <c r="C4" s="1757"/>
      <c r="D4" s="1757"/>
      <c r="E4" s="1757"/>
      <c r="F4" s="260" t="s">
        <v>425</v>
      </c>
      <c r="G4" s="260" t="s">
        <v>1029</v>
      </c>
      <c r="H4" s="260" t="s">
        <v>105</v>
      </c>
    </row>
    <row r="5" spans="2:22" x14ac:dyDescent="0.2">
      <c r="B5" s="1771"/>
      <c r="C5" s="1753" t="s">
        <v>554</v>
      </c>
      <c r="D5" s="1754"/>
      <c r="E5" s="1754"/>
      <c r="F5" s="1754"/>
      <c r="G5" s="1754"/>
      <c r="H5" s="1755"/>
    </row>
    <row r="6" spans="2:22" ht="10.5" customHeight="1" x14ac:dyDescent="0.2">
      <c r="B6" s="564">
        <v>1985</v>
      </c>
      <c r="C6" s="522">
        <v>22731.9</v>
      </c>
      <c r="D6" s="522">
        <v>1298.3</v>
      </c>
      <c r="E6" s="1071">
        <v>36410.400000000001</v>
      </c>
      <c r="F6" s="522">
        <v>1334</v>
      </c>
      <c r="G6" s="522">
        <v>1048.3</v>
      </c>
      <c r="H6" s="522">
        <f>+G6+F6</f>
        <v>2382.3000000000002</v>
      </c>
      <c r="I6" s="49"/>
      <c r="J6" s="49"/>
      <c r="K6" s="49"/>
      <c r="L6" s="49"/>
      <c r="M6" s="49"/>
      <c r="N6" s="49"/>
      <c r="O6" s="49"/>
      <c r="P6" s="49"/>
      <c r="Q6" s="49"/>
      <c r="R6" s="49"/>
      <c r="S6" s="49"/>
      <c r="T6" s="49"/>
      <c r="U6" s="49"/>
      <c r="V6" s="49"/>
    </row>
    <row r="7" spans="2:22" ht="10.5" customHeight="1" x14ac:dyDescent="0.2">
      <c r="B7" s="564">
        <v>1986</v>
      </c>
      <c r="C7" s="522">
        <v>26863.599999999999</v>
      </c>
      <c r="D7" s="522">
        <v>1473.4</v>
      </c>
      <c r="E7" s="1071">
        <v>41327.800000000003</v>
      </c>
      <c r="F7" s="522">
        <v>1792.3</v>
      </c>
      <c r="G7" s="522">
        <v>1232.3</v>
      </c>
      <c r="H7" s="522">
        <f>+G7+F7</f>
        <v>3024.6</v>
      </c>
      <c r="I7" s="49"/>
      <c r="J7" s="49"/>
      <c r="K7" s="49"/>
      <c r="L7" s="49"/>
      <c r="M7" s="49"/>
      <c r="N7" s="49"/>
      <c r="O7" s="49"/>
      <c r="P7" s="49"/>
      <c r="Q7" s="49"/>
      <c r="R7" s="49"/>
      <c r="S7" s="49"/>
      <c r="T7" s="49"/>
      <c r="U7" s="49"/>
      <c r="V7" s="49"/>
    </row>
    <row r="8" spans="2:22" ht="10.5" customHeight="1" x14ac:dyDescent="0.2">
      <c r="B8" s="564">
        <v>1987</v>
      </c>
      <c r="C8" s="522">
        <v>28672.6</v>
      </c>
      <c r="D8" s="522">
        <v>1511.1</v>
      </c>
      <c r="E8" s="1071">
        <v>42762.5</v>
      </c>
      <c r="F8" s="522">
        <v>1724.3</v>
      </c>
      <c r="G8" s="522">
        <v>1468.3</v>
      </c>
      <c r="H8" s="522">
        <f>+G8+F8</f>
        <v>3192.6</v>
      </c>
      <c r="I8" s="49"/>
      <c r="J8" s="49"/>
      <c r="K8" s="49"/>
      <c r="L8" s="49"/>
      <c r="M8" s="49"/>
      <c r="N8" s="49"/>
      <c r="O8" s="49"/>
      <c r="P8" s="49"/>
      <c r="Q8" s="49"/>
      <c r="R8" s="49"/>
      <c r="S8" s="49"/>
      <c r="T8" s="49"/>
      <c r="U8" s="49"/>
      <c r="V8" s="49"/>
    </row>
    <row r="9" spans="2:22" ht="10.5" customHeight="1" x14ac:dyDescent="0.2">
      <c r="B9" s="564">
        <v>1988</v>
      </c>
      <c r="C9" s="522">
        <v>39483.9</v>
      </c>
      <c r="D9" s="522">
        <v>2081.4</v>
      </c>
      <c r="E9" s="1071">
        <v>49360</v>
      </c>
      <c r="F9" s="522">
        <v>2285.1</v>
      </c>
      <c r="G9" s="522">
        <v>1474.8</v>
      </c>
      <c r="H9" s="522">
        <f>+G9+F9</f>
        <v>3759.8999999999996</v>
      </c>
      <c r="I9" s="49"/>
      <c r="J9" s="49"/>
      <c r="K9" s="49"/>
      <c r="L9" s="49"/>
      <c r="M9" s="49"/>
      <c r="N9" s="49"/>
      <c r="O9" s="49"/>
      <c r="P9" s="49"/>
      <c r="Q9" s="49"/>
      <c r="R9" s="49"/>
      <c r="S9" s="49"/>
      <c r="T9" s="49"/>
      <c r="U9" s="49"/>
      <c r="V9" s="49"/>
    </row>
    <row r="10" spans="2:22" ht="10.5" customHeight="1" x14ac:dyDescent="0.2">
      <c r="B10" s="564">
        <v>1989</v>
      </c>
      <c r="C10" s="522">
        <v>44741.8</v>
      </c>
      <c r="D10" s="522">
        <v>2079</v>
      </c>
      <c r="E10" s="1071">
        <v>58728.4</v>
      </c>
      <c r="F10" s="522">
        <v>2913.6</v>
      </c>
      <c r="G10" s="522">
        <v>2793.8</v>
      </c>
      <c r="H10" s="522">
        <f>+G10+F10</f>
        <v>5707.4</v>
      </c>
      <c r="I10" s="49"/>
      <c r="J10" s="49"/>
      <c r="K10" s="49"/>
      <c r="L10" s="49"/>
      <c r="M10" s="49"/>
      <c r="N10" s="49"/>
      <c r="O10" s="49"/>
      <c r="P10" s="49"/>
      <c r="Q10" s="49"/>
      <c r="R10" s="49"/>
      <c r="S10" s="49"/>
      <c r="T10" s="49"/>
      <c r="U10" s="49"/>
      <c r="V10" s="49"/>
    </row>
    <row r="11" spans="2:22" ht="10.5" customHeight="1" x14ac:dyDescent="0.2">
      <c r="B11" s="564"/>
      <c r="C11" s="522"/>
      <c r="D11" s="522"/>
      <c r="E11" s="1071"/>
      <c r="F11" s="522"/>
      <c r="G11" s="522"/>
      <c r="H11" s="522"/>
      <c r="I11" s="49"/>
      <c r="J11" s="49"/>
      <c r="K11" s="49"/>
      <c r="L11" s="49"/>
      <c r="M11" s="49"/>
      <c r="N11" s="49"/>
      <c r="O11" s="49"/>
      <c r="P11" s="49"/>
      <c r="Q11" s="49"/>
      <c r="R11" s="49"/>
      <c r="S11" s="49"/>
      <c r="T11" s="49"/>
      <c r="U11" s="49"/>
      <c r="V11" s="49"/>
    </row>
    <row r="12" spans="2:22" ht="10.5" customHeight="1" x14ac:dyDescent="0.2">
      <c r="B12" s="564">
        <v>1990</v>
      </c>
      <c r="C12" s="522">
        <v>44141.5</v>
      </c>
      <c r="D12" s="522">
        <v>1936.2</v>
      </c>
      <c r="E12" s="1071">
        <v>60770</v>
      </c>
      <c r="F12" s="522">
        <v>2246.4</v>
      </c>
      <c r="G12" s="522">
        <v>2378.6999999999998</v>
      </c>
      <c r="H12" s="522">
        <f>+G12+F12</f>
        <v>4625.1000000000004</v>
      </c>
      <c r="I12" s="49"/>
      <c r="J12" s="49"/>
      <c r="K12" s="49"/>
      <c r="L12" s="49"/>
      <c r="M12" s="49"/>
      <c r="N12" s="49"/>
      <c r="O12" s="49"/>
      <c r="P12" s="49"/>
      <c r="Q12" s="49"/>
      <c r="R12" s="49"/>
      <c r="S12" s="49"/>
      <c r="T12" s="49"/>
      <c r="U12" s="49"/>
      <c r="V12" s="49"/>
    </row>
    <row r="13" spans="2:22" ht="10.5" customHeight="1" x14ac:dyDescent="0.2">
      <c r="B13" s="564">
        <v>1991</v>
      </c>
      <c r="C13" s="522">
        <v>44195.199999999997</v>
      </c>
      <c r="D13" s="522">
        <v>2257.8000000000002</v>
      </c>
      <c r="E13" s="1071">
        <v>61146.5</v>
      </c>
      <c r="F13" s="522">
        <v>2700.3</v>
      </c>
      <c r="G13" s="522">
        <v>2069.1</v>
      </c>
      <c r="H13" s="522">
        <f>+G13+F13</f>
        <v>4769.3999999999996</v>
      </c>
      <c r="I13" s="49"/>
      <c r="J13" s="49"/>
      <c r="K13" s="49"/>
      <c r="L13" s="49"/>
      <c r="M13" s="49"/>
      <c r="N13" s="49"/>
      <c r="O13" s="49"/>
      <c r="P13" s="49"/>
      <c r="Q13" s="49"/>
      <c r="R13" s="49"/>
      <c r="S13" s="49"/>
      <c r="T13" s="49"/>
      <c r="U13" s="49"/>
      <c r="V13" s="49"/>
    </row>
    <row r="14" spans="2:22" ht="10.5" customHeight="1" x14ac:dyDescent="0.2">
      <c r="B14" s="564">
        <v>1992</v>
      </c>
      <c r="C14" s="522">
        <v>52594.400000000001</v>
      </c>
      <c r="D14" s="522">
        <v>4477.8999999999996</v>
      </c>
      <c r="E14" s="1071">
        <v>69354.7</v>
      </c>
      <c r="F14" s="522">
        <v>2567</v>
      </c>
      <c r="G14" s="522">
        <v>2293.1999999999998</v>
      </c>
      <c r="H14" s="522">
        <f>+G14+F14</f>
        <v>4860.2</v>
      </c>
      <c r="I14" s="49"/>
      <c r="J14" s="49"/>
      <c r="K14" s="49"/>
      <c r="L14" s="49"/>
      <c r="M14" s="49"/>
      <c r="N14" s="49"/>
      <c r="O14" s="49"/>
      <c r="P14" s="49"/>
      <c r="Q14" s="49"/>
      <c r="R14" s="49"/>
      <c r="S14" s="49"/>
      <c r="T14" s="49"/>
      <c r="U14" s="49"/>
      <c r="V14" s="49"/>
    </row>
    <row r="15" spans="2:22" ht="10.5" customHeight="1" x14ac:dyDescent="0.2">
      <c r="B15" s="564">
        <v>1993</v>
      </c>
      <c r="C15" s="522">
        <v>59078.7</v>
      </c>
      <c r="D15" s="522">
        <v>3813.1</v>
      </c>
      <c r="E15" s="1071">
        <v>81376.2</v>
      </c>
      <c r="F15" s="522">
        <v>2916.3</v>
      </c>
      <c r="G15" s="522">
        <v>2370.8000000000002</v>
      </c>
      <c r="H15" s="522">
        <f>+G15+F15</f>
        <v>5287.1</v>
      </c>
      <c r="I15" s="49"/>
      <c r="J15" s="49"/>
      <c r="K15" s="49"/>
      <c r="L15" s="49"/>
      <c r="M15" s="49"/>
      <c r="N15" s="49"/>
      <c r="O15" s="49"/>
      <c r="P15" s="49"/>
      <c r="Q15" s="49"/>
      <c r="R15" s="49"/>
      <c r="S15" s="49"/>
      <c r="T15" s="49"/>
      <c r="U15" s="49"/>
      <c r="V15" s="49"/>
    </row>
    <row r="16" spans="2:22" ht="10.5" customHeight="1" x14ac:dyDescent="0.2">
      <c r="B16" s="564">
        <v>1994</v>
      </c>
      <c r="C16" s="522">
        <v>75601.5</v>
      </c>
      <c r="D16" s="522">
        <v>4894.8999999999996</v>
      </c>
      <c r="E16" s="1071">
        <v>90021.5</v>
      </c>
      <c r="F16" s="522">
        <v>3896.4</v>
      </c>
      <c r="G16" s="522">
        <v>4159.3999999999996</v>
      </c>
      <c r="H16" s="522">
        <f>+G16+F16</f>
        <v>8055.7999999999993</v>
      </c>
      <c r="I16" s="49"/>
      <c r="J16" s="49"/>
      <c r="K16" s="49"/>
      <c r="L16" s="49"/>
      <c r="M16" s="49"/>
      <c r="N16" s="49"/>
      <c r="O16" s="49"/>
      <c r="P16" s="49"/>
      <c r="Q16" s="49"/>
      <c r="R16" s="49"/>
      <c r="S16" s="49"/>
      <c r="T16" s="49"/>
      <c r="U16" s="49"/>
      <c r="V16" s="49"/>
    </row>
    <row r="17" spans="2:22" ht="10.5" customHeight="1" x14ac:dyDescent="0.2">
      <c r="B17" s="564"/>
      <c r="C17" s="522"/>
      <c r="D17" s="522"/>
      <c r="E17" s="1071"/>
      <c r="F17" s="522"/>
      <c r="G17" s="522"/>
      <c r="H17" s="522"/>
      <c r="I17" s="49"/>
      <c r="J17" s="49"/>
      <c r="K17" s="49"/>
      <c r="L17" s="49"/>
      <c r="M17" s="49"/>
      <c r="N17" s="49"/>
      <c r="O17" s="49"/>
      <c r="P17" s="49"/>
      <c r="Q17" s="49"/>
      <c r="R17" s="49"/>
      <c r="S17" s="49"/>
      <c r="T17" s="49"/>
      <c r="U17" s="49"/>
      <c r="V17" s="49"/>
    </row>
    <row r="18" spans="2:22" ht="10.5" customHeight="1" x14ac:dyDescent="0.2">
      <c r="B18" s="564">
        <v>1995</v>
      </c>
      <c r="C18" s="522">
        <v>97285</v>
      </c>
      <c r="D18" s="522">
        <v>6834.3</v>
      </c>
      <c r="E18" s="1071">
        <v>102545.1</v>
      </c>
      <c r="F18" s="522">
        <v>2714</v>
      </c>
      <c r="G18" s="522">
        <v>5428.6</v>
      </c>
      <c r="H18" s="522">
        <f>+G18+F18</f>
        <v>8142.6</v>
      </c>
      <c r="I18" s="49"/>
      <c r="J18" s="49"/>
      <c r="K18" s="49"/>
      <c r="L18" s="49"/>
      <c r="M18" s="49"/>
      <c r="N18" s="49"/>
      <c r="O18" s="49"/>
      <c r="P18" s="49"/>
      <c r="Q18" s="49"/>
      <c r="R18" s="49"/>
      <c r="S18" s="49"/>
      <c r="T18" s="49"/>
      <c r="U18" s="49"/>
      <c r="V18" s="49"/>
    </row>
    <row r="19" spans="2:22" ht="10.5" customHeight="1" x14ac:dyDescent="0.2">
      <c r="B19" s="564">
        <v>1996</v>
      </c>
      <c r="C19" s="522">
        <v>112940</v>
      </c>
      <c r="D19" s="522">
        <v>7745.2</v>
      </c>
      <c r="E19" s="1071">
        <v>117860.5</v>
      </c>
      <c r="F19" s="522">
        <v>6860.9</v>
      </c>
      <c r="G19" s="522">
        <v>4958.1000000000004</v>
      </c>
      <c r="H19" s="522">
        <f>+G19+F19</f>
        <v>11819</v>
      </c>
      <c r="I19" s="49"/>
      <c r="J19" s="49"/>
      <c r="K19" s="49"/>
      <c r="L19" s="49"/>
      <c r="M19" s="49"/>
      <c r="N19" s="49"/>
      <c r="O19" s="49"/>
      <c r="P19" s="49"/>
      <c r="Q19" s="49"/>
      <c r="R19" s="49"/>
      <c r="S19" s="49"/>
      <c r="T19" s="49"/>
      <c r="U19" s="49"/>
      <c r="V19" s="49"/>
    </row>
    <row r="20" spans="2:22" ht="10.5" customHeight="1" x14ac:dyDescent="0.2">
      <c r="B20" s="565" t="s">
        <v>467</v>
      </c>
      <c r="C20" s="522">
        <v>126912.1</v>
      </c>
      <c r="D20" s="522">
        <v>8641.5</v>
      </c>
      <c r="E20" s="1071">
        <v>132347.4</v>
      </c>
      <c r="F20" s="522">
        <v>7537.6</v>
      </c>
      <c r="G20" s="522">
        <v>4971.3</v>
      </c>
      <c r="H20" s="522">
        <f>+G20+F20</f>
        <v>12508.900000000001</v>
      </c>
      <c r="N20" s="49"/>
      <c r="O20" s="49"/>
      <c r="P20" s="49"/>
      <c r="Q20" s="49"/>
      <c r="R20" s="49"/>
      <c r="S20" s="49"/>
      <c r="T20" s="49"/>
      <c r="U20" s="49"/>
      <c r="V20" s="49"/>
    </row>
    <row r="21" spans="2:22" ht="10.5" customHeight="1" x14ac:dyDescent="0.2">
      <c r="B21" s="565" t="s">
        <v>470</v>
      </c>
      <c r="C21" s="522">
        <v>143353.70000000001</v>
      </c>
      <c r="D21" s="522">
        <v>9401.6</v>
      </c>
      <c r="E21" s="1071">
        <v>148690</v>
      </c>
      <c r="F21" s="522">
        <v>7924</v>
      </c>
      <c r="G21" s="522">
        <v>5717.5</v>
      </c>
      <c r="H21" s="522">
        <f>+G21+F21</f>
        <v>13641.5</v>
      </c>
      <c r="I21" s="115"/>
      <c r="J21" s="102"/>
      <c r="K21" s="102"/>
      <c r="L21" s="102"/>
      <c r="M21" s="102"/>
      <c r="N21" s="49"/>
      <c r="O21" s="49"/>
      <c r="P21" s="49"/>
      <c r="Q21" s="49"/>
      <c r="R21" s="49"/>
      <c r="S21" s="49"/>
      <c r="T21" s="49"/>
      <c r="U21" s="49"/>
      <c r="V21" s="49"/>
    </row>
    <row r="22" spans="2:22" ht="10.5" customHeight="1" x14ac:dyDescent="0.2">
      <c r="B22" s="565" t="s">
        <v>147</v>
      </c>
      <c r="C22" s="522">
        <v>146328.29999999999</v>
      </c>
      <c r="D22" s="522">
        <v>8963.7999999999993</v>
      </c>
      <c r="E22" s="1071">
        <v>166673.5</v>
      </c>
      <c r="F22" s="522">
        <v>8214.7999999999993</v>
      </c>
      <c r="G22" s="522">
        <v>6335.1</v>
      </c>
      <c r="H22" s="522">
        <f>+G22+F22</f>
        <v>14549.9</v>
      </c>
      <c r="I22" s="115"/>
      <c r="J22" s="116"/>
      <c r="K22" s="116"/>
      <c r="L22" s="116"/>
      <c r="M22" s="116"/>
      <c r="N22" s="49"/>
      <c r="O22" s="49"/>
      <c r="P22" s="49"/>
      <c r="Q22" s="49"/>
      <c r="R22" s="49"/>
      <c r="S22" s="49"/>
      <c r="T22" s="49"/>
      <c r="U22" s="49"/>
      <c r="V22" s="49"/>
    </row>
    <row r="23" spans="2:22" ht="10.5" customHeight="1" x14ac:dyDescent="0.2">
      <c r="B23" s="564"/>
      <c r="C23" s="522"/>
      <c r="D23" s="522"/>
      <c r="E23" s="1071"/>
      <c r="F23" s="522"/>
      <c r="G23" s="522"/>
      <c r="H23" s="522"/>
      <c r="I23" s="49"/>
      <c r="J23" s="49"/>
      <c r="K23" s="49"/>
      <c r="L23" s="49"/>
      <c r="M23" s="49"/>
      <c r="N23" s="49"/>
      <c r="O23" s="49"/>
      <c r="P23" s="49"/>
      <c r="Q23" s="49"/>
      <c r="R23" s="49"/>
      <c r="S23" s="49"/>
      <c r="T23" s="49"/>
      <c r="U23" s="49"/>
      <c r="V23" s="49"/>
    </row>
    <row r="24" spans="2:22" ht="10.5" customHeight="1" x14ac:dyDescent="0.2">
      <c r="B24" s="564">
        <v>2000</v>
      </c>
      <c r="C24" s="522">
        <v>186476.5</v>
      </c>
      <c r="D24" s="522">
        <v>9644.1</v>
      </c>
      <c r="E24" s="1071">
        <v>210512.7</v>
      </c>
      <c r="F24" s="522">
        <v>9785</v>
      </c>
      <c r="G24" s="522">
        <v>5967.2</v>
      </c>
      <c r="H24" s="522">
        <f>+G24+F24</f>
        <v>15752.2</v>
      </c>
      <c r="I24" s="49"/>
      <c r="J24" s="49"/>
      <c r="K24" s="49"/>
      <c r="L24" s="49"/>
      <c r="M24" s="49"/>
      <c r="N24" s="49"/>
      <c r="O24" s="49"/>
      <c r="P24" s="49"/>
      <c r="Q24" s="49"/>
      <c r="R24" s="49"/>
      <c r="S24" s="49"/>
      <c r="T24" s="49"/>
      <c r="U24" s="49"/>
      <c r="V24" s="49"/>
    </row>
    <row r="25" spans="2:22" ht="10.5" customHeight="1" x14ac:dyDescent="0.2">
      <c r="B25" s="564">
        <v>2001</v>
      </c>
      <c r="C25" s="522">
        <v>217252.5</v>
      </c>
      <c r="D25" s="522">
        <v>10704.4</v>
      </c>
      <c r="E25" s="1071">
        <v>253579.5</v>
      </c>
      <c r="F25" s="522">
        <v>12793.1</v>
      </c>
      <c r="G25" s="522">
        <v>7274</v>
      </c>
      <c r="H25" s="522">
        <f>+G25+F25</f>
        <v>20067.099999999999</v>
      </c>
      <c r="I25" s="49"/>
      <c r="J25" s="49"/>
      <c r="K25" s="49"/>
      <c r="L25" s="49"/>
      <c r="M25" s="49"/>
      <c r="N25" s="49"/>
      <c r="O25" s="49"/>
      <c r="P25" s="49"/>
      <c r="Q25" s="49"/>
      <c r="R25" s="49"/>
      <c r="S25" s="49"/>
      <c r="T25" s="49"/>
      <c r="U25" s="49"/>
      <c r="V25" s="49"/>
    </row>
    <row r="26" spans="2:22" ht="10.5" customHeight="1" x14ac:dyDescent="0.2">
      <c r="B26" s="564">
        <v>2002</v>
      </c>
      <c r="C26" s="522">
        <v>273464.59999999998</v>
      </c>
      <c r="D26" s="522">
        <v>15162.6</v>
      </c>
      <c r="E26" s="1071">
        <v>312917.8</v>
      </c>
      <c r="F26" s="522">
        <v>16031</v>
      </c>
      <c r="G26" s="522">
        <v>9856.9</v>
      </c>
      <c r="H26" s="522">
        <f>+G26+F26</f>
        <v>25887.9</v>
      </c>
      <c r="I26" s="49"/>
      <c r="J26" s="49"/>
      <c r="K26" s="49"/>
      <c r="L26" s="49"/>
      <c r="M26" s="49"/>
      <c r="N26" s="49"/>
      <c r="O26" s="49"/>
      <c r="P26" s="49"/>
      <c r="Q26" s="49"/>
      <c r="R26" s="49"/>
      <c r="S26" s="49"/>
      <c r="T26" s="49"/>
      <c r="U26" s="49"/>
      <c r="V26" s="49"/>
    </row>
    <row r="27" spans="2:22" ht="10.5" customHeight="1" x14ac:dyDescent="0.2">
      <c r="B27" s="564">
        <v>2003</v>
      </c>
      <c r="C27" s="529">
        <v>256977.7</v>
      </c>
      <c r="D27" s="529">
        <v>13910.5</v>
      </c>
      <c r="E27" s="1072">
        <v>273126.8</v>
      </c>
      <c r="F27" s="529">
        <v>13731.6</v>
      </c>
      <c r="G27" s="529">
        <v>9521.1</v>
      </c>
      <c r="H27" s="522">
        <f>+G27+F27</f>
        <v>23252.7</v>
      </c>
      <c r="I27" s="49"/>
      <c r="J27" s="49"/>
      <c r="K27" s="49"/>
      <c r="L27" s="49"/>
      <c r="M27" s="49"/>
      <c r="N27" s="49"/>
      <c r="O27" s="49"/>
      <c r="P27" s="49"/>
      <c r="Q27" s="49"/>
      <c r="R27" s="49"/>
      <c r="S27" s="49"/>
      <c r="T27" s="49"/>
      <c r="U27" s="49"/>
      <c r="V27" s="49"/>
    </row>
    <row r="28" spans="2:22" ht="10.5" customHeight="1" x14ac:dyDescent="0.2">
      <c r="B28" s="564">
        <v>2004</v>
      </c>
      <c r="C28" s="529">
        <v>304754.8</v>
      </c>
      <c r="D28" s="529">
        <v>16415.5</v>
      </c>
      <c r="E28" s="1072">
        <v>292078.7</v>
      </c>
      <c r="F28" s="529">
        <v>12896.2</v>
      </c>
      <c r="G28" s="529">
        <v>9760.5</v>
      </c>
      <c r="H28" s="522">
        <f>+G28+F28</f>
        <v>22656.7</v>
      </c>
      <c r="I28" s="49"/>
      <c r="J28" s="49"/>
      <c r="K28" s="49"/>
      <c r="L28" s="49"/>
      <c r="M28" s="49"/>
      <c r="N28" s="49"/>
      <c r="O28" s="49"/>
      <c r="P28" s="49"/>
      <c r="Q28" s="49"/>
      <c r="R28" s="49"/>
      <c r="S28" s="49"/>
      <c r="T28" s="49"/>
      <c r="U28" s="49"/>
      <c r="V28" s="49"/>
    </row>
    <row r="29" spans="2:22" ht="10.5" customHeight="1" x14ac:dyDescent="0.2">
      <c r="B29" s="564"/>
      <c r="C29" s="529"/>
      <c r="D29" s="529"/>
      <c r="E29" s="1072"/>
      <c r="F29" s="529"/>
      <c r="G29" s="529"/>
      <c r="H29" s="529"/>
      <c r="I29" s="49"/>
      <c r="J29" s="49"/>
      <c r="K29" s="49"/>
      <c r="L29" s="49"/>
      <c r="M29" s="49"/>
      <c r="N29" s="49"/>
      <c r="O29" s="49"/>
      <c r="P29" s="49"/>
      <c r="Q29" s="49"/>
      <c r="R29" s="49"/>
      <c r="S29" s="49"/>
      <c r="T29" s="49"/>
      <c r="U29" s="49"/>
      <c r="V29" s="49"/>
    </row>
    <row r="30" spans="2:22" ht="10.5" customHeight="1" x14ac:dyDescent="0.2">
      <c r="B30" s="564">
        <v>2005</v>
      </c>
      <c r="C30" s="529">
        <v>349163.7</v>
      </c>
      <c r="D30" s="529">
        <v>16286.4</v>
      </c>
      <c r="E30" s="1072">
        <v>327125.40000000002</v>
      </c>
      <c r="F30" s="529">
        <v>15067.9</v>
      </c>
      <c r="G30" s="529">
        <v>11073.3</v>
      </c>
      <c r="H30" s="522">
        <f>+G30+F30</f>
        <v>26141.199999999997</v>
      </c>
      <c r="I30" s="49"/>
      <c r="J30" s="49"/>
      <c r="K30" s="49"/>
      <c r="L30" s="49"/>
      <c r="M30" s="49"/>
      <c r="N30" s="49"/>
      <c r="O30" s="49"/>
      <c r="P30" s="49"/>
      <c r="Q30" s="49"/>
      <c r="R30" s="49"/>
      <c r="S30" s="49"/>
      <c r="T30" s="49"/>
      <c r="U30" s="49"/>
      <c r="V30" s="49"/>
    </row>
    <row r="31" spans="2:22" ht="10.5" customHeight="1" x14ac:dyDescent="0.2">
      <c r="B31" s="564">
        <v>2006</v>
      </c>
      <c r="C31" s="529">
        <v>465215.7</v>
      </c>
      <c r="D31" s="529">
        <v>20588.5</v>
      </c>
      <c r="E31" s="1072">
        <v>393046.7</v>
      </c>
      <c r="F31" s="529">
        <v>16517.099999999999</v>
      </c>
      <c r="G31" s="529">
        <v>10460.4</v>
      </c>
      <c r="H31" s="522">
        <f>+G31+F31</f>
        <v>26977.5</v>
      </c>
      <c r="I31" s="49"/>
      <c r="J31" s="49"/>
      <c r="K31" s="49"/>
      <c r="L31" s="49"/>
      <c r="M31" s="49"/>
      <c r="N31" s="49"/>
      <c r="O31" s="49"/>
      <c r="P31" s="49"/>
      <c r="Q31" s="49"/>
      <c r="R31" s="49"/>
      <c r="S31" s="49"/>
      <c r="T31" s="49"/>
      <c r="U31" s="49"/>
      <c r="V31" s="49"/>
    </row>
    <row r="32" spans="2:22" ht="10.5" customHeight="1" x14ac:dyDescent="0.2">
      <c r="B32" s="564">
        <v>2007</v>
      </c>
      <c r="C32" s="529">
        <v>484837.5</v>
      </c>
      <c r="D32" s="529">
        <v>29304.5</v>
      </c>
      <c r="E32" s="1072">
        <v>463237.9</v>
      </c>
      <c r="F32" s="529">
        <v>18136.7</v>
      </c>
      <c r="G32" s="529">
        <v>12530.1</v>
      </c>
      <c r="H32" s="522">
        <f>+G32+F32</f>
        <v>30666.800000000003</v>
      </c>
      <c r="I32" s="49"/>
      <c r="J32" s="102"/>
      <c r="K32" s="49"/>
      <c r="L32" s="49"/>
      <c r="M32" s="49"/>
      <c r="N32" s="49"/>
      <c r="O32" s="49"/>
      <c r="P32" s="49"/>
      <c r="Q32" s="49"/>
      <c r="R32" s="49"/>
      <c r="S32" s="49"/>
      <c r="T32" s="49"/>
      <c r="U32" s="49"/>
      <c r="V32" s="49"/>
    </row>
    <row r="33" spans="2:22" ht="10.5" customHeight="1" x14ac:dyDescent="0.2">
      <c r="B33" s="564">
        <v>2008</v>
      </c>
      <c r="C33" s="529">
        <v>627450.30000000005</v>
      </c>
      <c r="D33" s="529">
        <v>38427.5</v>
      </c>
      <c r="E33" s="1072">
        <v>635315</v>
      </c>
      <c r="F33" s="529">
        <v>25951.1</v>
      </c>
      <c r="G33" s="529">
        <v>20992.6</v>
      </c>
      <c r="H33" s="522">
        <f>+G33+F33</f>
        <v>46943.7</v>
      </c>
      <c r="I33" s="49"/>
      <c r="J33" s="49"/>
      <c r="K33" s="49"/>
      <c r="L33" s="49"/>
      <c r="M33" s="49"/>
      <c r="N33" s="49"/>
      <c r="O33" s="49"/>
      <c r="P33" s="49"/>
      <c r="Q33" s="49"/>
      <c r="R33" s="49"/>
      <c r="S33" s="49"/>
      <c r="T33" s="49"/>
      <c r="U33" s="49"/>
      <c r="V33" s="49"/>
    </row>
    <row r="34" spans="2:22" ht="10.5" customHeight="1" x14ac:dyDescent="0.2">
      <c r="B34" s="564">
        <v>2009</v>
      </c>
      <c r="C34" s="529">
        <v>541173.4</v>
      </c>
      <c r="D34" s="529">
        <v>35039.199999999997</v>
      </c>
      <c r="E34" s="1072">
        <v>513864.1</v>
      </c>
      <c r="F34" s="529">
        <v>27170.7</v>
      </c>
      <c r="G34" s="529">
        <v>20288.7</v>
      </c>
      <c r="H34" s="522">
        <f>+G34+F34</f>
        <v>47459.4</v>
      </c>
      <c r="I34" s="49"/>
      <c r="J34" s="49"/>
      <c r="K34" s="49"/>
      <c r="L34" s="49"/>
      <c r="M34" s="49"/>
      <c r="N34" s="49"/>
      <c r="O34" s="49"/>
      <c r="P34" s="49"/>
      <c r="Q34" s="49"/>
      <c r="R34" s="49"/>
      <c r="S34" s="49"/>
      <c r="T34" s="49"/>
      <c r="U34" s="49"/>
      <c r="V34" s="49"/>
    </row>
    <row r="35" spans="2:22" ht="10.5" customHeight="1" x14ac:dyDescent="0.2">
      <c r="B35" s="564"/>
      <c r="C35" s="529"/>
      <c r="D35" s="529"/>
      <c r="E35" s="1072"/>
      <c r="F35" s="529"/>
      <c r="G35" s="529"/>
      <c r="H35" s="529"/>
      <c r="I35" s="49"/>
      <c r="J35" s="49"/>
      <c r="K35" s="49"/>
      <c r="L35" s="49"/>
      <c r="M35" s="49"/>
      <c r="N35" s="49"/>
      <c r="O35" s="49"/>
      <c r="P35" s="49"/>
      <c r="Q35" s="49"/>
      <c r="R35" s="49"/>
      <c r="S35" s="49"/>
      <c r="T35" s="49"/>
      <c r="U35" s="49"/>
      <c r="V35" s="49"/>
    </row>
    <row r="36" spans="2:22" ht="10.5" customHeight="1" x14ac:dyDescent="0.2">
      <c r="B36" s="564">
        <v>2010</v>
      </c>
      <c r="C36" s="529">
        <v>585299.5</v>
      </c>
      <c r="D36" s="529">
        <v>39531.599999999999</v>
      </c>
      <c r="E36" s="1072">
        <v>590035.5</v>
      </c>
      <c r="F36" s="529">
        <v>29378.6</v>
      </c>
      <c r="G36" s="529">
        <v>17021.599999999999</v>
      </c>
      <c r="H36" s="522">
        <v>59568.4</v>
      </c>
      <c r="I36" s="49"/>
      <c r="J36" s="49"/>
      <c r="K36" s="49"/>
      <c r="L36" s="49"/>
      <c r="M36" s="49"/>
      <c r="N36" s="49"/>
      <c r="O36" s="49"/>
      <c r="P36" s="49"/>
      <c r="Q36" s="49"/>
      <c r="R36" s="49"/>
      <c r="S36" s="49"/>
      <c r="T36" s="102"/>
      <c r="U36" s="49"/>
      <c r="V36" s="49"/>
    </row>
    <row r="37" spans="2:22" ht="10.5" customHeight="1" x14ac:dyDescent="0.2">
      <c r="B37" s="455" t="s">
        <v>1154</v>
      </c>
      <c r="C37" s="529">
        <v>729026.9</v>
      </c>
      <c r="D37" s="529">
        <v>50798.7</v>
      </c>
      <c r="E37" s="1072">
        <v>712141.3</v>
      </c>
      <c r="F37" s="529">
        <v>38004</v>
      </c>
      <c r="G37" s="529">
        <v>12809.2</v>
      </c>
      <c r="H37" s="522">
        <v>65685.3</v>
      </c>
      <c r="I37" s="49"/>
      <c r="J37" s="49"/>
      <c r="K37" s="49"/>
      <c r="L37" s="49"/>
      <c r="M37" s="49"/>
      <c r="N37" s="49"/>
      <c r="O37" s="49"/>
      <c r="P37" s="49"/>
      <c r="Q37" s="49"/>
      <c r="R37" s="49"/>
      <c r="S37" s="49"/>
      <c r="T37" s="49"/>
      <c r="U37" s="49"/>
      <c r="V37" s="49"/>
    </row>
    <row r="38" spans="2:22" ht="10.5" customHeight="1" x14ac:dyDescent="0.2">
      <c r="B38" s="455" t="s">
        <v>1151</v>
      </c>
      <c r="C38" s="529">
        <v>852401.6</v>
      </c>
      <c r="D38" s="529">
        <v>59563.5</v>
      </c>
      <c r="E38" s="1072">
        <v>817723.7</v>
      </c>
      <c r="F38" s="529">
        <v>38846.199999999997</v>
      </c>
      <c r="G38" s="529">
        <v>16341.8</v>
      </c>
      <c r="H38" s="522">
        <v>72054.5</v>
      </c>
      <c r="I38" s="49"/>
      <c r="J38" s="49"/>
      <c r="K38" s="49"/>
      <c r="L38" s="49"/>
      <c r="M38" s="49"/>
      <c r="N38" s="49"/>
      <c r="O38" s="49"/>
      <c r="P38" s="49"/>
      <c r="Q38" s="49"/>
      <c r="R38" s="49"/>
      <c r="S38" s="49"/>
      <c r="T38" s="49"/>
      <c r="U38" s="49"/>
      <c r="V38" s="49"/>
    </row>
    <row r="39" spans="2:22" ht="10.5" customHeight="1" x14ac:dyDescent="0.2">
      <c r="B39" s="455" t="s">
        <v>1188</v>
      </c>
      <c r="C39" s="529">
        <v>998160.4</v>
      </c>
      <c r="D39" s="529">
        <v>64251.9</v>
      </c>
      <c r="E39" s="1072">
        <v>926802.8</v>
      </c>
      <c r="F39" s="1041" t="s">
        <v>400</v>
      </c>
      <c r="G39" s="1041" t="s">
        <v>400</v>
      </c>
      <c r="H39" s="522">
        <v>91925.6</v>
      </c>
      <c r="I39" s="49"/>
      <c r="J39" s="49"/>
      <c r="K39" s="49"/>
      <c r="L39" s="49"/>
      <c r="M39" s="49"/>
      <c r="N39" s="49"/>
      <c r="O39" s="49"/>
      <c r="P39" s="49"/>
      <c r="Q39" s="49"/>
      <c r="R39" s="49"/>
      <c r="S39" s="49"/>
      <c r="T39" s="49"/>
      <c r="U39" s="49"/>
      <c r="V39" s="49"/>
    </row>
    <row r="40" spans="2:22" ht="10.5" customHeight="1" x14ac:dyDescent="0.2">
      <c r="B40" s="455" t="s">
        <v>1191</v>
      </c>
      <c r="C40" s="657">
        <v>1083582.5</v>
      </c>
      <c r="D40" s="529">
        <v>67243.199999999997</v>
      </c>
      <c r="E40" s="1068">
        <v>1001308.2</v>
      </c>
      <c r="F40" s="1041" t="s">
        <v>400</v>
      </c>
      <c r="G40" s="1041" t="s">
        <v>400</v>
      </c>
      <c r="H40" s="522">
        <v>102622.1</v>
      </c>
      <c r="I40" s="49"/>
      <c r="J40" s="49"/>
      <c r="K40" s="49"/>
      <c r="L40" s="49"/>
      <c r="M40" s="49"/>
      <c r="N40" s="49"/>
      <c r="O40" s="49"/>
      <c r="P40" s="49"/>
      <c r="Q40" s="49"/>
      <c r="R40" s="49"/>
      <c r="S40" s="49"/>
      <c r="T40" s="49"/>
      <c r="U40" s="49"/>
      <c r="V40" s="49"/>
    </row>
    <row r="41" spans="2:22" ht="10.5" customHeight="1" x14ac:dyDescent="0.2">
      <c r="B41" s="455"/>
      <c r="C41" s="657"/>
      <c r="D41" s="529"/>
      <c r="E41" s="1068"/>
      <c r="F41" s="1041"/>
      <c r="G41" s="1041"/>
      <c r="H41" s="522"/>
      <c r="I41" s="49"/>
      <c r="J41" s="49"/>
      <c r="K41" s="49"/>
      <c r="L41" s="49"/>
      <c r="M41" s="49"/>
      <c r="N41" s="49"/>
      <c r="O41" s="49"/>
      <c r="P41" s="49"/>
      <c r="Q41" s="49"/>
      <c r="R41" s="49"/>
      <c r="S41" s="49"/>
      <c r="T41" s="49"/>
      <c r="U41" s="49"/>
      <c r="V41" s="49"/>
    </row>
    <row r="42" spans="2:22" ht="10.5" customHeight="1" x14ac:dyDescent="0.2">
      <c r="B42" s="455" t="s">
        <v>1233</v>
      </c>
      <c r="C42" s="657" t="s">
        <v>1901</v>
      </c>
      <c r="D42" s="529" t="s">
        <v>1902</v>
      </c>
      <c r="E42" s="1068" t="s">
        <v>1903</v>
      </c>
      <c r="F42" s="1041" t="s">
        <v>400</v>
      </c>
      <c r="G42" s="1041" t="s">
        <v>400</v>
      </c>
      <c r="H42" s="522" t="s">
        <v>1904</v>
      </c>
      <c r="I42" s="49"/>
      <c r="J42" s="49"/>
      <c r="K42" s="49"/>
      <c r="L42" s="49"/>
      <c r="M42" s="49"/>
      <c r="N42" s="49"/>
      <c r="O42" s="49"/>
      <c r="P42" s="49"/>
      <c r="Q42" s="49"/>
      <c r="R42" s="49"/>
      <c r="S42" s="49"/>
      <c r="T42" s="49"/>
      <c r="U42" s="49"/>
      <c r="V42" s="49"/>
    </row>
    <row r="43" spans="2:22" ht="10.5" customHeight="1" x14ac:dyDescent="0.2">
      <c r="B43" s="455" t="s">
        <v>1249</v>
      </c>
      <c r="C43" s="674" t="s">
        <v>1905</v>
      </c>
      <c r="D43" s="625" t="s">
        <v>1906</v>
      </c>
      <c r="E43" s="1230" t="s">
        <v>1907</v>
      </c>
      <c r="F43" s="1041" t="s">
        <v>400</v>
      </c>
      <c r="G43" s="1041" t="s">
        <v>400</v>
      </c>
      <c r="H43" s="625" t="s">
        <v>1908</v>
      </c>
      <c r="I43" s="49"/>
      <c r="J43" s="49"/>
      <c r="K43" s="49"/>
      <c r="L43" s="49"/>
      <c r="M43" s="49"/>
      <c r="N43" s="49"/>
      <c r="O43" s="49"/>
      <c r="P43" s="49"/>
      <c r="Q43" s="49"/>
      <c r="R43" s="49"/>
      <c r="S43" s="49"/>
      <c r="T43" s="49"/>
      <c r="U43" s="49"/>
      <c r="V43" s="49"/>
    </row>
    <row r="44" spans="2:22" ht="10.5" customHeight="1" x14ac:dyDescent="0.2">
      <c r="B44" s="455" t="s">
        <v>1306</v>
      </c>
      <c r="C44" s="674" t="s">
        <v>1909</v>
      </c>
      <c r="D44" s="625" t="s">
        <v>1910</v>
      </c>
      <c r="E44" s="1230" t="s">
        <v>1911</v>
      </c>
      <c r="F44" s="1041" t="s">
        <v>400</v>
      </c>
      <c r="G44" s="1041" t="s">
        <v>400</v>
      </c>
      <c r="H44" s="674" t="s">
        <v>1912</v>
      </c>
      <c r="I44" s="49"/>
      <c r="J44" s="49"/>
      <c r="K44" s="49"/>
      <c r="L44" s="49"/>
      <c r="M44" s="49"/>
      <c r="N44" s="49"/>
      <c r="O44" s="49"/>
      <c r="P44" s="49"/>
      <c r="Q44" s="49"/>
      <c r="R44" s="49"/>
      <c r="S44" s="49"/>
      <c r="T44" s="49"/>
      <c r="U44" s="49"/>
      <c r="V44" s="49"/>
    </row>
    <row r="45" spans="2:22" ht="10.5" customHeight="1" x14ac:dyDescent="0.2">
      <c r="B45" s="455" t="s">
        <v>1331</v>
      </c>
      <c r="C45" s="674" t="s">
        <v>1913</v>
      </c>
      <c r="D45" s="625" t="s">
        <v>1914</v>
      </c>
      <c r="E45" s="1230" t="s">
        <v>1915</v>
      </c>
      <c r="F45" s="1041" t="s">
        <v>400</v>
      </c>
      <c r="G45" s="1041" t="s">
        <v>400</v>
      </c>
      <c r="H45" s="674" t="s">
        <v>1916</v>
      </c>
      <c r="I45" s="49"/>
      <c r="J45" s="49"/>
      <c r="K45" s="49"/>
      <c r="L45" s="49"/>
      <c r="M45" s="49"/>
      <c r="N45" s="49"/>
      <c r="O45" s="49"/>
      <c r="P45" s="49"/>
      <c r="Q45" s="49"/>
      <c r="R45" s="49"/>
      <c r="S45" s="49"/>
      <c r="T45" s="49"/>
      <c r="U45" s="49"/>
      <c r="V45" s="49"/>
    </row>
    <row r="46" spans="2:22" ht="10.5" customHeight="1" x14ac:dyDescent="0.2">
      <c r="B46" s="455" t="s">
        <v>1422</v>
      </c>
      <c r="C46" s="674" t="s">
        <v>1917</v>
      </c>
      <c r="D46" s="625" t="s">
        <v>1918</v>
      </c>
      <c r="E46" s="1230" t="s">
        <v>1919</v>
      </c>
      <c r="F46" s="1041"/>
      <c r="G46" s="1041"/>
      <c r="H46" s="674" t="s">
        <v>1920</v>
      </c>
      <c r="I46" s="49"/>
      <c r="J46" s="49"/>
      <c r="K46" s="49"/>
      <c r="L46" s="49"/>
      <c r="M46" s="49"/>
      <c r="N46" s="49"/>
      <c r="O46" s="49"/>
      <c r="P46" s="49"/>
      <c r="Q46" s="49"/>
      <c r="R46" s="49"/>
      <c r="S46" s="49"/>
      <c r="T46" s="49"/>
      <c r="U46" s="49"/>
      <c r="V46" s="49"/>
    </row>
    <row r="47" spans="2:22" ht="10.5" customHeight="1" x14ac:dyDescent="0.2">
      <c r="B47" s="455"/>
      <c r="C47" s="674"/>
      <c r="D47" s="625"/>
      <c r="E47" s="1230"/>
      <c r="F47" s="1041"/>
      <c r="G47" s="1041"/>
      <c r="H47" s="674"/>
      <c r="I47" s="49"/>
      <c r="J47" s="49"/>
      <c r="K47" s="49"/>
      <c r="L47" s="49"/>
      <c r="M47" s="49"/>
      <c r="N47" s="49"/>
      <c r="O47" s="49"/>
      <c r="P47" s="49"/>
      <c r="Q47" s="49"/>
      <c r="R47" s="49"/>
      <c r="S47" s="49"/>
      <c r="T47" s="49"/>
      <c r="U47" s="49"/>
      <c r="V47" s="49"/>
    </row>
    <row r="48" spans="2:22" ht="10.5" customHeight="1" x14ac:dyDescent="0.2">
      <c r="B48" s="456" t="s">
        <v>1811</v>
      </c>
      <c r="C48" s="676" t="s">
        <v>1921</v>
      </c>
      <c r="D48" s="627" t="s">
        <v>1922</v>
      </c>
      <c r="E48" s="1073" t="s">
        <v>1923</v>
      </c>
      <c r="F48" s="991" t="s">
        <v>400</v>
      </c>
      <c r="G48" s="991" t="s">
        <v>400</v>
      </c>
      <c r="H48" s="1371" t="s">
        <v>1924</v>
      </c>
      <c r="I48" s="49"/>
      <c r="J48" s="49"/>
      <c r="K48" s="49"/>
      <c r="L48" s="49"/>
      <c r="M48" s="49"/>
      <c r="N48" s="49"/>
      <c r="O48" s="49"/>
      <c r="P48" s="49"/>
      <c r="Q48" s="49"/>
      <c r="R48" s="49"/>
      <c r="S48" s="49"/>
      <c r="T48" s="49"/>
      <c r="U48" s="49"/>
      <c r="V48" s="49"/>
    </row>
    <row r="49" spans="2:26" ht="12" customHeight="1" x14ac:dyDescent="0.2">
      <c r="B49" s="340" t="s">
        <v>471</v>
      </c>
      <c r="C49" s="341"/>
      <c r="D49" s="341"/>
      <c r="E49" s="177"/>
      <c r="F49" s="178"/>
      <c r="G49" s="178"/>
      <c r="H49" s="177"/>
      <c r="I49" s="49"/>
      <c r="J49" s="49"/>
      <c r="K49" s="49"/>
      <c r="L49" s="49"/>
      <c r="M49" s="49"/>
      <c r="N49" s="49"/>
      <c r="O49" s="49"/>
      <c r="P49" s="49"/>
      <c r="Q49" s="49"/>
      <c r="R49" s="49"/>
      <c r="S49" s="49"/>
      <c r="T49" s="49"/>
      <c r="U49" s="49"/>
      <c r="V49" s="49"/>
    </row>
    <row r="50" spans="2:26" ht="6" customHeight="1" x14ac:dyDescent="0.2">
      <c r="B50" s="340"/>
      <c r="C50" s="341"/>
      <c r="D50" s="341"/>
      <c r="E50" s="177"/>
      <c r="F50" s="178"/>
      <c r="G50" s="178"/>
      <c r="H50" s="177"/>
      <c r="I50" s="49"/>
      <c r="J50" s="49"/>
      <c r="K50" s="49"/>
      <c r="L50" s="49"/>
      <c r="M50" s="49"/>
      <c r="N50" s="49"/>
      <c r="O50" s="49"/>
      <c r="P50" s="49"/>
      <c r="Q50" s="49"/>
      <c r="R50" s="49"/>
      <c r="S50" s="49"/>
      <c r="T50" s="49"/>
      <c r="U50" s="49"/>
      <c r="V50" s="49"/>
    </row>
    <row r="51" spans="2:26" ht="10.5" customHeight="1" x14ac:dyDescent="0.2">
      <c r="B51" s="1199" t="s">
        <v>1184</v>
      </c>
      <c r="C51" s="1199"/>
      <c r="D51" s="1199"/>
      <c r="E51" s="49"/>
      <c r="F51" s="49"/>
      <c r="G51" s="49"/>
      <c r="H51" s="49"/>
      <c r="I51" s="49"/>
      <c r="J51" s="49"/>
      <c r="K51" s="49"/>
      <c r="L51" s="49"/>
      <c r="M51" s="49"/>
      <c r="N51" s="49"/>
      <c r="O51" s="49"/>
      <c r="P51" s="49"/>
      <c r="Q51" s="49"/>
      <c r="R51" s="49"/>
      <c r="S51" s="49"/>
      <c r="T51" s="49"/>
      <c r="U51" s="49"/>
      <c r="V51" s="49"/>
    </row>
    <row r="52" spans="2:26" ht="10.5" customHeight="1" x14ac:dyDescent="0.2">
      <c r="B52" s="1797" t="s">
        <v>1115</v>
      </c>
      <c r="C52" s="1797"/>
      <c r="D52" s="1797"/>
      <c r="E52" s="49"/>
      <c r="F52" s="49"/>
      <c r="G52" s="49"/>
      <c r="H52" s="49"/>
      <c r="I52" s="49"/>
      <c r="J52" s="49"/>
      <c r="K52" s="49"/>
      <c r="L52" s="49"/>
      <c r="M52" s="49"/>
      <c r="N52" s="49"/>
      <c r="O52" s="49"/>
      <c r="P52" s="49"/>
      <c r="Q52" s="49"/>
      <c r="R52" s="49"/>
      <c r="S52" s="49"/>
      <c r="T52" s="49"/>
      <c r="U52" s="49"/>
      <c r="V52" s="49"/>
      <c r="X52" s="125"/>
    </row>
    <row r="53" spans="2:26" ht="10.5" customHeight="1" x14ac:dyDescent="0.2">
      <c r="B53" s="98"/>
      <c r="C53" s="49"/>
      <c r="D53" s="49"/>
      <c r="E53" s="49"/>
      <c r="F53" s="49"/>
      <c r="G53" s="49"/>
      <c r="H53" s="49"/>
      <c r="I53" s="49"/>
      <c r="J53" s="49"/>
      <c r="K53" s="49"/>
      <c r="L53" s="49"/>
      <c r="M53" s="49"/>
      <c r="N53" s="49"/>
      <c r="O53" s="49"/>
      <c r="P53" s="49"/>
      <c r="Q53" s="49"/>
      <c r="R53" s="49"/>
      <c r="S53" s="49"/>
      <c r="T53" s="102"/>
      <c r="U53" s="49"/>
      <c r="V53" s="102"/>
    </row>
    <row r="54" spans="2:26" ht="10.5" customHeight="1" x14ac:dyDescent="0.2">
      <c r="B54" s="98"/>
      <c r="C54" s="49"/>
      <c r="D54" s="49"/>
      <c r="E54" s="49"/>
      <c r="F54" s="49"/>
      <c r="G54" s="49"/>
      <c r="H54" s="49"/>
      <c r="I54" s="49"/>
      <c r="J54" s="49"/>
      <c r="K54" s="49"/>
      <c r="L54" s="49"/>
      <c r="M54" s="49"/>
      <c r="N54" s="49"/>
      <c r="O54" s="115"/>
      <c r="P54" s="49"/>
      <c r="Q54" s="102"/>
      <c r="R54" s="49"/>
      <c r="S54" s="49"/>
      <c r="T54" s="49"/>
      <c r="U54" s="49"/>
      <c r="V54" s="49"/>
    </row>
    <row r="55" spans="2:26" ht="10.5" customHeight="1" x14ac:dyDescent="0.2">
      <c r="B55" s="99"/>
      <c r="C55" s="49"/>
      <c r="D55" s="49"/>
      <c r="E55" s="49"/>
      <c r="F55" s="49"/>
      <c r="G55" s="148">
        <v>84</v>
      </c>
      <c r="H55" s="49"/>
      <c r="I55" s="49"/>
      <c r="J55" s="49"/>
      <c r="K55" s="49"/>
      <c r="L55" s="49"/>
      <c r="M55" s="49"/>
      <c r="N55" s="49"/>
      <c r="O55" s="49"/>
      <c r="P55" s="49"/>
      <c r="Q55" s="49"/>
      <c r="R55" s="49"/>
      <c r="S55" s="49"/>
      <c r="T55" s="49"/>
      <c r="U55" s="49"/>
      <c r="V55" s="49"/>
    </row>
    <row r="56" spans="2:26" ht="10.5" customHeight="1" x14ac:dyDescent="0.2">
      <c r="B56" s="49"/>
      <c r="C56" s="49"/>
      <c r="D56" s="49"/>
      <c r="E56" s="49"/>
      <c r="F56" s="49"/>
      <c r="G56" s="49"/>
      <c r="H56" s="49"/>
      <c r="I56" s="49"/>
      <c r="J56" s="49"/>
      <c r="K56" s="49"/>
      <c r="L56" s="49"/>
      <c r="M56" s="49"/>
      <c r="N56" s="49"/>
      <c r="O56" s="49"/>
      <c r="P56" s="49"/>
      <c r="Q56" s="49"/>
      <c r="R56" s="49"/>
      <c r="S56" s="49"/>
      <c r="T56" s="49"/>
      <c r="U56" s="49"/>
      <c r="V56" s="49"/>
    </row>
    <row r="57" spans="2:26" x14ac:dyDescent="0.2">
      <c r="B57" s="100" t="s">
        <v>1788</v>
      </c>
      <c r="C57" s="49"/>
      <c r="D57" s="49"/>
      <c r="E57" s="49"/>
      <c r="F57" s="49"/>
      <c r="G57" s="49"/>
      <c r="H57" s="49"/>
      <c r="I57" s="49"/>
      <c r="J57" s="49"/>
      <c r="K57" s="49"/>
      <c r="L57" s="49"/>
      <c r="M57" s="49"/>
      <c r="N57" s="49"/>
      <c r="O57" s="49"/>
      <c r="P57" s="49"/>
      <c r="Q57" s="49"/>
      <c r="R57" s="102"/>
      <c r="S57" s="49"/>
      <c r="T57" s="49"/>
      <c r="U57" s="49"/>
      <c r="V57" s="49"/>
    </row>
    <row r="58" spans="2:26" s="59" customFormat="1" x14ac:dyDescent="0.2">
      <c r="B58" s="2077" t="s">
        <v>36</v>
      </c>
      <c r="C58" s="2090"/>
      <c r="D58" s="2090"/>
      <c r="E58" s="2090"/>
      <c r="F58" s="2078"/>
      <c r="G58" s="342" t="s">
        <v>1233</v>
      </c>
      <c r="H58" s="342" t="s">
        <v>1249</v>
      </c>
      <c r="I58" s="343" t="s">
        <v>1306</v>
      </c>
      <c r="J58" s="344" t="s">
        <v>1331</v>
      </c>
      <c r="K58" s="342">
        <v>2019</v>
      </c>
      <c r="L58" s="1402" t="s">
        <v>1858</v>
      </c>
      <c r="M58" s="1542"/>
      <c r="N58" s="1544"/>
      <c r="O58" s="1544"/>
      <c r="P58" s="1544"/>
      <c r="Q58" s="1077"/>
      <c r="R58" s="1489"/>
      <c r="S58" s="1489"/>
      <c r="T58" s="1489"/>
      <c r="U58" s="1489"/>
      <c r="V58" s="1490"/>
      <c r="W58" s="1490"/>
      <c r="X58" s="1490"/>
      <c r="Y58" s="1489"/>
      <c r="Z58" s="1489"/>
    </row>
    <row r="59" spans="2:26" s="59" customFormat="1" ht="12.75" customHeight="1" x14ac:dyDescent="0.2">
      <c r="B59" s="2079"/>
      <c r="C59" s="2091"/>
      <c r="D59" s="2091"/>
      <c r="E59" s="2091"/>
      <c r="F59" s="2080"/>
      <c r="G59" s="2083" t="s">
        <v>441</v>
      </c>
      <c r="H59" s="2084"/>
      <c r="I59" s="2084"/>
      <c r="J59" s="2084"/>
      <c r="K59" s="2084"/>
      <c r="L59" s="2085"/>
      <c r="M59" s="1543"/>
      <c r="N59" s="1545"/>
      <c r="O59" s="1545"/>
      <c r="P59" s="1545"/>
      <c r="Q59" s="1545"/>
      <c r="R59" s="1545"/>
      <c r="S59" s="1545"/>
      <c r="T59" s="1545"/>
      <c r="U59" s="1545"/>
      <c r="V59" s="1545"/>
      <c r="W59" s="1545"/>
      <c r="X59" s="1545"/>
      <c r="Y59" s="1545"/>
      <c r="Z59" s="1545"/>
    </row>
    <row r="60" spans="2:26" ht="10.5" customHeight="1" x14ac:dyDescent="0.2">
      <c r="B60" s="2086" t="s">
        <v>154</v>
      </c>
      <c r="C60" s="2087"/>
      <c r="D60" s="2087"/>
      <c r="E60" s="2087"/>
      <c r="F60" s="652"/>
      <c r="G60" s="811">
        <v>2009004.409</v>
      </c>
      <c r="H60" s="811">
        <v>2050106.8330000001</v>
      </c>
      <c r="I60" s="811">
        <v>3656721.2710000002</v>
      </c>
      <c r="J60" s="811">
        <v>5007141.4469999997</v>
      </c>
      <c r="K60" s="812">
        <v>7107115.6789999995</v>
      </c>
      <c r="L60" s="739">
        <v>6039757.5750000002</v>
      </c>
      <c r="M60" s="796"/>
      <c r="N60" s="1003"/>
      <c r="O60" s="1003"/>
      <c r="P60" s="1003"/>
      <c r="Q60" s="1546"/>
      <c r="R60" s="1546"/>
      <c r="S60" s="1546"/>
      <c r="T60" s="1548"/>
      <c r="U60" s="103"/>
      <c r="V60" s="1549"/>
      <c r="W60" s="1549"/>
      <c r="X60" s="1549"/>
      <c r="Y60" s="1549"/>
      <c r="Z60" s="972"/>
    </row>
    <row r="61" spans="2:26" ht="10.5" customHeight="1" x14ac:dyDescent="0.2">
      <c r="B61" s="2081" t="s">
        <v>473</v>
      </c>
      <c r="C61" s="2082"/>
      <c r="D61" s="2082"/>
      <c r="E61" s="2082"/>
      <c r="F61" s="651"/>
      <c r="G61" s="740">
        <v>8942138.4069999997</v>
      </c>
      <c r="H61" s="740">
        <v>9730779.5050000008</v>
      </c>
      <c r="I61" s="740">
        <v>9553134.5449999999</v>
      </c>
      <c r="J61" s="740">
        <v>10367586.734999999</v>
      </c>
      <c r="K61" s="739">
        <v>9557082.1329999994</v>
      </c>
      <c r="L61" s="739">
        <v>10076511.789999999</v>
      </c>
      <c r="M61" s="796"/>
      <c r="N61" s="1003"/>
      <c r="O61" s="1003"/>
      <c r="P61" s="1003"/>
      <c r="Q61" s="1546"/>
      <c r="R61" s="1546"/>
      <c r="S61" s="1546"/>
      <c r="T61" s="1548"/>
      <c r="U61" s="103"/>
      <c r="V61" s="1549"/>
      <c r="W61" s="1549"/>
      <c r="X61" s="1549"/>
      <c r="Y61" s="1549"/>
      <c r="Z61" s="972"/>
    </row>
    <row r="62" spans="2:26" ht="10.5" customHeight="1" x14ac:dyDescent="0.2">
      <c r="B62" s="2088" t="s">
        <v>840</v>
      </c>
      <c r="C62" s="2089"/>
      <c r="D62" s="2089"/>
      <c r="E62" s="2089"/>
      <c r="F62" s="654"/>
      <c r="G62" s="740">
        <v>13922057.583000001</v>
      </c>
      <c r="H62" s="740">
        <v>17122952.052000001</v>
      </c>
      <c r="I62" s="740">
        <v>18652729.375999998</v>
      </c>
      <c r="J62" s="740">
        <v>20273314.899999999</v>
      </c>
      <c r="K62" s="739">
        <v>19726965.066</v>
      </c>
      <c r="L62" s="739">
        <v>27944967.166000001</v>
      </c>
      <c r="M62" s="796"/>
      <c r="N62" s="1003"/>
      <c r="O62" s="1003"/>
      <c r="P62" s="1003"/>
      <c r="Q62" s="1546"/>
      <c r="R62" s="1546"/>
      <c r="S62" s="1546"/>
      <c r="T62" s="1548"/>
      <c r="U62" s="103"/>
      <c r="V62" s="1549"/>
      <c r="W62" s="1549"/>
      <c r="X62" s="1549"/>
      <c r="Y62" s="1549"/>
      <c r="Z62" s="972"/>
    </row>
    <row r="63" spans="2:26" ht="10.5" customHeight="1" x14ac:dyDescent="0.2">
      <c r="B63" s="2081" t="s">
        <v>841</v>
      </c>
      <c r="C63" s="2082"/>
      <c r="D63" s="2082"/>
      <c r="E63" s="568"/>
      <c r="F63" s="566"/>
      <c r="G63" s="740">
        <v>7537544.1200000001</v>
      </c>
      <c r="H63" s="740">
        <v>7871770.8830000004</v>
      </c>
      <c r="I63" s="740">
        <v>8534187.9059999995</v>
      </c>
      <c r="J63" s="740">
        <v>9122957.0960000008</v>
      </c>
      <c r="K63" s="739">
        <v>9234570.2449999992</v>
      </c>
      <c r="L63" s="739">
        <v>10550233.301000001</v>
      </c>
      <c r="M63" s="796"/>
      <c r="N63" s="1003"/>
      <c r="O63" s="1003"/>
      <c r="P63" s="1003"/>
      <c r="Q63" s="1546"/>
      <c r="R63" s="1546"/>
      <c r="S63" s="1546"/>
      <c r="T63" s="1548"/>
      <c r="U63" s="103"/>
      <c r="V63" s="1549"/>
      <c r="W63" s="1549"/>
      <c r="X63" s="1549"/>
      <c r="Y63" s="1549"/>
      <c r="Z63" s="972"/>
    </row>
    <row r="64" spans="2:26" ht="10.5" customHeight="1" x14ac:dyDescent="0.2">
      <c r="B64" s="2081" t="s">
        <v>534</v>
      </c>
      <c r="C64" s="2082"/>
      <c r="D64" s="2082"/>
      <c r="E64" s="2082"/>
      <c r="F64" s="651"/>
      <c r="G64" s="740">
        <v>2436804.17</v>
      </c>
      <c r="H64" s="740">
        <v>2802375.15</v>
      </c>
      <c r="I64" s="740">
        <v>2558178.1839999999</v>
      </c>
      <c r="J64" s="740">
        <v>2624137.8629999999</v>
      </c>
      <c r="K64" s="739">
        <v>3059767.4169999999</v>
      </c>
      <c r="L64" s="739">
        <v>2909260.8259999999</v>
      </c>
      <c r="M64" s="796"/>
      <c r="N64" s="1003"/>
      <c r="O64" s="1003"/>
      <c r="P64" s="1003"/>
      <c r="Q64" s="1546"/>
      <c r="R64" s="1546"/>
      <c r="S64" s="1546"/>
      <c r="T64" s="1548"/>
      <c r="U64" s="103"/>
      <c r="V64" s="1549"/>
      <c r="W64" s="1549"/>
      <c r="X64" s="1549"/>
      <c r="Y64" s="1549"/>
      <c r="Z64" s="972"/>
    </row>
    <row r="65" spans="1:26" ht="10.5" customHeight="1" x14ac:dyDescent="0.2">
      <c r="B65" s="2081" t="s">
        <v>842</v>
      </c>
      <c r="C65" s="2082"/>
      <c r="D65" s="2082"/>
      <c r="E65" s="2082"/>
      <c r="F65" s="651"/>
      <c r="G65" s="740">
        <v>6924735.0089999996</v>
      </c>
      <c r="H65" s="740">
        <v>8066943.5750000002</v>
      </c>
      <c r="I65" s="740">
        <v>7644933.0310000004</v>
      </c>
      <c r="J65" s="740">
        <v>7655322.3140000002</v>
      </c>
      <c r="K65" s="739">
        <v>8039835.9390000002</v>
      </c>
      <c r="L65" s="739">
        <v>9810642.9020000007</v>
      </c>
      <c r="M65" s="796"/>
      <c r="N65" s="1003"/>
      <c r="O65" s="1003"/>
      <c r="P65" s="1003"/>
      <c r="Q65" s="1546"/>
      <c r="R65" s="1546"/>
      <c r="S65" s="1546"/>
      <c r="T65" s="1548"/>
      <c r="U65" s="103"/>
      <c r="V65" s="1549"/>
      <c r="W65" s="1549"/>
      <c r="X65" s="1549"/>
      <c r="Y65" s="1549"/>
      <c r="Z65" s="972"/>
    </row>
    <row r="66" spans="1:26" ht="10.5" customHeight="1" x14ac:dyDescent="0.2">
      <c r="B66" s="2081" t="s">
        <v>496</v>
      </c>
      <c r="C66" s="2082"/>
      <c r="D66" s="2082"/>
      <c r="E66" s="2082"/>
      <c r="F66" s="651"/>
      <c r="G66" s="740">
        <v>3763828.398</v>
      </c>
      <c r="H66" s="740">
        <v>3752117.406</v>
      </c>
      <c r="I66" s="740">
        <v>3362528.69</v>
      </c>
      <c r="J66" s="740">
        <v>4201703.8509999998</v>
      </c>
      <c r="K66" s="739">
        <v>3824640.128</v>
      </c>
      <c r="L66" s="739">
        <v>4069088.6460000002</v>
      </c>
      <c r="M66" s="796"/>
      <c r="N66" s="1003"/>
      <c r="O66" s="1003"/>
      <c r="P66" s="1003"/>
      <c r="Q66" s="1546"/>
      <c r="R66" s="1546"/>
      <c r="S66" s="1546"/>
      <c r="T66" s="1548"/>
      <c r="U66" s="103"/>
      <c r="V66" s="1549"/>
      <c r="W66" s="1549"/>
      <c r="X66" s="1549"/>
      <c r="Y66" s="1549"/>
      <c r="Z66" s="972"/>
    </row>
    <row r="67" spans="1:26" ht="10.5" customHeight="1" x14ac:dyDescent="0.2">
      <c r="B67" s="2081" t="s">
        <v>73</v>
      </c>
      <c r="C67" s="2082"/>
      <c r="D67" s="2082"/>
      <c r="E67" s="2082"/>
      <c r="F67" s="651"/>
      <c r="G67" s="740">
        <v>1929013.36</v>
      </c>
      <c r="H67" s="740">
        <v>1936108.1270000001</v>
      </c>
      <c r="I67" s="740">
        <v>1939087.8419999999</v>
      </c>
      <c r="J67" s="740">
        <v>1725346.48</v>
      </c>
      <c r="K67" s="739">
        <v>1954861.5819999999</v>
      </c>
      <c r="L67" s="739">
        <v>2034628.409</v>
      </c>
      <c r="M67" s="796"/>
      <c r="N67" s="1003"/>
      <c r="O67" s="1003"/>
      <c r="P67" s="1003"/>
      <c r="Q67" s="1546"/>
      <c r="R67" s="1546"/>
      <c r="S67" s="1546"/>
      <c r="T67" s="1548"/>
      <c r="U67" s="103"/>
      <c r="V67" s="1549"/>
      <c r="W67" s="1549"/>
      <c r="X67" s="1549"/>
      <c r="Y67" s="1549"/>
      <c r="Z67" s="972"/>
    </row>
    <row r="68" spans="1:26" ht="10.5" customHeight="1" x14ac:dyDescent="0.2">
      <c r="B68" s="567" t="s">
        <v>149</v>
      </c>
      <c r="C68" s="568"/>
      <c r="D68" s="568"/>
      <c r="E68" s="568"/>
      <c r="F68" s="566"/>
      <c r="G68" s="740">
        <v>2704727.4029999999</v>
      </c>
      <c r="H68" s="740">
        <v>4912921.5460000001</v>
      </c>
      <c r="I68" s="740">
        <v>6304209.6730000004</v>
      </c>
      <c r="J68" s="740">
        <v>5996635.0329999998</v>
      </c>
      <c r="K68" s="739">
        <v>4051768.2209999999</v>
      </c>
      <c r="L68" s="739">
        <v>9241290.9920000006</v>
      </c>
      <c r="M68" s="796"/>
      <c r="N68" s="1003"/>
      <c r="O68" s="1003"/>
      <c r="P68" s="1003"/>
      <c r="Q68" s="1546"/>
      <c r="R68" s="1546"/>
      <c r="S68" s="1546"/>
      <c r="T68" s="1548"/>
      <c r="U68" s="103"/>
      <c r="V68" s="1549"/>
      <c r="W68" s="1549"/>
      <c r="X68" s="1549"/>
      <c r="Y68" s="1549"/>
      <c r="Z68" s="972"/>
    </row>
    <row r="69" spans="1:26" ht="10.5" customHeight="1" x14ac:dyDescent="0.2">
      <c r="B69" s="2081" t="s">
        <v>79</v>
      </c>
      <c r="C69" s="2082"/>
      <c r="D69" s="2082"/>
      <c r="E69" s="2082"/>
      <c r="F69" s="651"/>
      <c r="G69" s="740">
        <v>1545868.4909999999</v>
      </c>
      <c r="H69" s="740">
        <v>1835197.2109999999</v>
      </c>
      <c r="I69" s="740">
        <v>1881334.8289999999</v>
      </c>
      <c r="J69" s="740">
        <v>2188926.645</v>
      </c>
      <c r="K69" s="739">
        <v>2141087.0780000002</v>
      </c>
      <c r="L69" s="739">
        <v>2046428.237</v>
      </c>
      <c r="M69" s="796"/>
      <c r="N69" s="1003"/>
      <c r="O69" s="1003"/>
      <c r="P69" s="1003"/>
      <c r="Q69" s="1546"/>
      <c r="R69" s="1546"/>
      <c r="S69" s="1546"/>
      <c r="T69" s="1548"/>
      <c r="U69" s="103"/>
      <c r="V69" s="1549"/>
      <c r="W69" s="1549"/>
      <c r="X69" s="1549"/>
      <c r="Y69" s="1549"/>
      <c r="Z69" s="972"/>
    </row>
    <row r="70" spans="1:26" ht="10.5" customHeight="1" x14ac:dyDescent="0.2">
      <c r="B70" s="567" t="s">
        <v>562</v>
      </c>
      <c r="C70" s="568"/>
      <c r="D70" s="568"/>
      <c r="E70" s="568"/>
      <c r="F70" s="566"/>
      <c r="G70" s="740">
        <v>3285782.7030000002</v>
      </c>
      <c r="H70" s="740">
        <v>3995965.99</v>
      </c>
      <c r="I70" s="740">
        <v>4714514.9160000002</v>
      </c>
      <c r="J70" s="740">
        <v>5267778.7810000004</v>
      </c>
      <c r="K70" s="739">
        <v>4401684.7130000005</v>
      </c>
      <c r="L70" s="739">
        <v>4226309.3600000003</v>
      </c>
      <c r="M70" s="796"/>
      <c r="N70" s="1003"/>
      <c r="O70" s="1003"/>
      <c r="P70" s="1003"/>
      <c r="Q70" s="1546"/>
      <c r="R70" s="1546"/>
      <c r="S70" s="1546"/>
      <c r="T70" s="1548"/>
      <c r="U70" s="103"/>
      <c r="V70" s="1549"/>
      <c r="W70" s="1549"/>
      <c r="X70" s="1549"/>
      <c r="Y70" s="1549"/>
      <c r="Z70" s="972"/>
    </row>
    <row r="71" spans="1:26" ht="10.5" customHeight="1" x14ac:dyDescent="0.2">
      <c r="B71" s="2081" t="s">
        <v>74</v>
      </c>
      <c r="C71" s="2082"/>
      <c r="D71" s="2082"/>
      <c r="E71" s="2082"/>
      <c r="F71" s="651"/>
      <c r="G71" s="740">
        <v>2569020.1469999999</v>
      </c>
      <c r="H71" s="740">
        <v>2632047.8220000002</v>
      </c>
      <c r="I71" s="740">
        <v>2637117.8119999999</v>
      </c>
      <c r="J71" s="740">
        <v>2427897.625</v>
      </c>
      <c r="K71" s="739">
        <v>2911550.73</v>
      </c>
      <c r="L71" s="739">
        <v>3297686.8530000001</v>
      </c>
      <c r="M71" s="796"/>
      <c r="N71" s="1003"/>
      <c r="O71" s="1003"/>
      <c r="P71" s="1003"/>
      <c r="Q71" s="1546"/>
      <c r="R71" s="1546"/>
      <c r="S71" s="1546"/>
      <c r="T71" s="1548"/>
      <c r="U71" s="103"/>
      <c r="V71" s="1549"/>
      <c r="W71" s="1549"/>
      <c r="X71" s="1549"/>
      <c r="Y71" s="1549"/>
      <c r="Z71" s="972"/>
    </row>
    <row r="72" spans="1:26" ht="10.5" customHeight="1" x14ac:dyDescent="0.2">
      <c r="B72" s="2081" t="s">
        <v>843</v>
      </c>
      <c r="C72" s="2082"/>
      <c r="D72" s="2082"/>
      <c r="E72" s="2082"/>
      <c r="F72" s="2092"/>
      <c r="G72" s="740">
        <v>1518484.0049999999</v>
      </c>
      <c r="H72" s="740">
        <v>1765180.817</v>
      </c>
      <c r="I72" s="740">
        <v>1665839.845</v>
      </c>
      <c r="J72" s="740">
        <v>1648272.176</v>
      </c>
      <c r="K72" s="739">
        <v>1507663.973</v>
      </c>
      <c r="L72" s="739">
        <v>1654010.108</v>
      </c>
      <c r="M72" s="796"/>
      <c r="N72" s="1003"/>
      <c r="O72" s="1003"/>
      <c r="P72" s="1003"/>
      <c r="Q72" s="1547"/>
      <c r="R72" s="1547"/>
      <c r="S72" s="1547"/>
      <c r="T72" s="1548"/>
      <c r="U72" s="103"/>
      <c r="V72" s="1549"/>
      <c r="W72" s="1549"/>
      <c r="X72" s="1549"/>
      <c r="Y72" s="1549"/>
      <c r="Z72" s="972"/>
    </row>
    <row r="73" spans="1:26" ht="10.5" customHeight="1" x14ac:dyDescent="0.2">
      <c r="A73" s="2093"/>
      <c r="B73" s="567" t="s">
        <v>417</v>
      </c>
      <c r="C73" s="568"/>
      <c r="D73" s="568"/>
      <c r="E73" s="568"/>
      <c r="F73" s="566"/>
      <c r="G73" s="740">
        <v>102476.746</v>
      </c>
      <c r="H73" s="740">
        <v>107986.34</v>
      </c>
      <c r="I73" s="740">
        <v>122032.29700000001</v>
      </c>
      <c r="J73" s="740">
        <v>297807.44699999999</v>
      </c>
      <c r="K73" s="739">
        <v>314326.15899999999</v>
      </c>
      <c r="L73" s="739">
        <v>469636.34299999999</v>
      </c>
      <c r="M73" s="796"/>
      <c r="N73" s="1003"/>
      <c r="O73" s="1003"/>
      <c r="P73" s="1003"/>
      <c r="Q73" s="1547"/>
      <c r="R73" s="1547"/>
      <c r="S73" s="1547"/>
      <c r="T73" s="1548"/>
      <c r="U73" s="103"/>
      <c r="V73" s="1549"/>
      <c r="W73" s="1549"/>
      <c r="X73" s="1549"/>
      <c r="Y73" s="1549"/>
      <c r="Z73" s="972"/>
    </row>
    <row r="74" spans="1:26" ht="10.5" customHeight="1" x14ac:dyDescent="0.2">
      <c r="A74" s="2093"/>
      <c r="B74" s="2081" t="s">
        <v>1187</v>
      </c>
      <c r="C74" s="2082"/>
      <c r="D74" s="2082"/>
      <c r="E74" s="2082"/>
      <c r="F74" s="2092"/>
      <c r="G74" s="740">
        <v>1316004.76</v>
      </c>
      <c r="H74" s="740">
        <v>1389908.486</v>
      </c>
      <c r="I74" s="740">
        <v>1283614.7590000001</v>
      </c>
      <c r="J74" s="740">
        <v>1926253.524</v>
      </c>
      <c r="K74" s="739">
        <v>1547851.8759999999</v>
      </c>
      <c r="L74" s="739">
        <v>2333614.8939999999</v>
      </c>
      <c r="M74" s="796"/>
      <c r="N74" s="1003"/>
      <c r="O74" s="1003"/>
      <c r="P74" s="1003"/>
      <c r="Q74" s="1547"/>
      <c r="R74" s="1547"/>
      <c r="S74" s="1547"/>
      <c r="T74" s="1548"/>
      <c r="U74" s="103"/>
      <c r="V74" s="1549"/>
      <c r="W74" s="1549"/>
      <c r="X74" s="1549"/>
      <c r="Y74" s="1549"/>
      <c r="Z74" s="972"/>
    </row>
    <row r="75" spans="1:26" ht="10.5" customHeight="1" x14ac:dyDescent="0.2">
      <c r="A75" s="2093">
        <v>85</v>
      </c>
      <c r="B75" s="2081" t="s">
        <v>257</v>
      </c>
      <c r="C75" s="2082"/>
      <c r="D75" s="2082"/>
      <c r="E75" s="2082"/>
      <c r="F75" s="651"/>
      <c r="G75" s="740">
        <v>816153.62899999996</v>
      </c>
      <c r="H75" s="740">
        <v>813178.68</v>
      </c>
      <c r="I75" s="740">
        <v>733959.53799999994</v>
      </c>
      <c r="J75" s="740">
        <v>582336.16</v>
      </c>
      <c r="K75" s="739">
        <v>467494.84899999999</v>
      </c>
      <c r="L75" s="739">
        <v>419285.549</v>
      </c>
      <c r="M75" s="796"/>
      <c r="N75" s="1003"/>
      <c r="O75" s="1003"/>
      <c r="P75" s="1003"/>
      <c r="Q75" s="1546"/>
      <c r="R75" s="1546"/>
      <c r="S75" s="1546"/>
      <c r="T75" s="1548"/>
      <c r="U75" s="103"/>
      <c r="V75" s="1549"/>
      <c r="W75" s="1549"/>
      <c r="X75" s="1549"/>
      <c r="Y75" s="1549"/>
      <c r="Z75" s="972"/>
    </row>
    <row r="76" spans="1:26" ht="10.5" customHeight="1" x14ac:dyDescent="0.2">
      <c r="A76" s="2093"/>
      <c r="B76" s="2081" t="s">
        <v>781</v>
      </c>
      <c r="C76" s="2082"/>
      <c r="D76" s="2082"/>
      <c r="E76" s="2082"/>
      <c r="F76" s="651"/>
      <c r="G76" s="740">
        <v>2004232.8430000001</v>
      </c>
      <c r="H76" s="740">
        <v>1863730.8319999999</v>
      </c>
      <c r="I76" s="740">
        <v>2281768.38</v>
      </c>
      <c r="J76" s="740">
        <v>2077614.983</v>
      </c>
      <c r="K76" s="739">
        <v>1900116.7849999999</v>
      </c>
      <c r="L76" s="739">
        <v>1771878.7819999999</v>
      </c>
      <c r="M76" s="796"/>
      <c r="N76" s="1003"/>
      <c r="O76" s="1003"/>
      <c r="P76" s="1003"/>
      <c r="Q76" s="1546"/>
      <c r="R76" s="1546"/>
      <c r="S76" s="1546"/>
      <c r="T76" s="1548"/>
      <c r="U76" s="103"/>
      <c r="V76" s="1549"/>
      <c r="W76" s="1549"/>
      <c r="X76" s="1549"/>
      <c r="Y76" s="1549"/>
      <c r="Z76" s="972"/>
    </row>
    <row r="77" spans="1:26" ht="10.5" customHeight="1" x14ac:dyDescent="0.2">
      <c r="B77" s="2081" t="s">
        <v>258</v>
      </c>
      <c r="C77" s="2082"/>
      <c r="D77" s="2082"/>
      <c r="E77" s="2082"/>
      <c r="F77" s="651"/>
      <c r="G77" s="740">
        <v>996727.01100000006</v>
      </c>
      <c r="H77" s="740">
        <v>1153371.429</v>
      </c>
      <c r="I77" s="740">
        <v>1149644.7779999999</v>
      </c>
      <c r="J77" s="740">
        <v>988403.48499999999</v>
      </c>
      <c r="K77" s="739">
        <v>1075337.574</v>
      </c>
      <c r="L77" s="739">
        <v>1019745.031</v>
      </c>
      <c r="M77" s="796"/>
      <c r="N77" s="1003"/>
      <c r="O77" s="1003"/>
      <c r="P77" s="1003"/>
      <c r="Q77" s="1546"/>
      <c r="R77" s="1546"/>
      <c r="S77" s="1546"/>
      <c r="T77" s="1548"/>
      <c r="U77" s="103"/>
      <c r="V77" s="1549"/>
      <c r="W77" s="1549"/>
      <c r="X77" s="1549"/>
      <c r="Y77" s="1549"/>
      <c r="Z77" s="972"/>
    </row>
    <row r="78" spans="1:26" ht="10.5" customHeight="1" x14ac:dyDescent="0.2">
      <c r="B78" s="2081" t="s">
        <v>259</v>
      </c>
      <c r="C78" s="2082"/>
      <c r="D78" s="2082"/>
      <c r="E78" s="2082"/>
      <c r="F78" s="651"/>
      <c r="G78" s="740">
        <v>225511.476</v>
      </c>
      <c r="H78" s="740">
        <v>353847.44099999999</v>
      </c>
      <c r="I78" s="740">
        <v>159381.432</v>
      </c>
      <c r="J78" s="740">
        <v>28080.386999999999</v>
      </c>
      <c r="K78" s="739">
        <v>64312.510999999999</v>
      </c>
      <c r="L78" s="739">
        <v>79990.782000000007</v>
      </c>
      <c r="M78" s="796"/>
      <c r="N78" s="1003"/>
      <c r="O78" s="1003"/>
      <c r="P78" s="1003"/>
      <c r="Q78" s="1546"/>
      <c r="R78" s="1546"/>
      <c r="S78" s="1546"/>
      <c r="T78" s="1548"/>
      <c r="U78" s="103"/>
      <c r="V78" s="1549"/>
      <c r="W78" s="1549"/>
      <c r="X78" s="1549"/>
      <c r="Y78" s="1549"/>
      <c r="Z78" s="972"/>
    </row>
    <row r="79" spans="1:26" ht="10.5" customHeight="1" x14ac:dyDescent="0.2">
      <c r="B79" s="2081" t="s">
        <v>261</v>
      </c>
      <c r="C79" s="2082"/>
      <c r="D79" s="2082"/>
      <c r="E79" s="2082"/>
      <c r="F79" s="651"/>
      <c r="G79" s="740">
        <v>613033.41500000004</v>
      </c>
      <c r="H79" s="740">
        <v>381346.36300000001</v>
      </c>
      <c r="I79" s="740">
        <v>266774.06800000003</v>
      </c>
      <c r="J79" s="740">
        <v>100638.478</v>
      </c>
      <c r="K79" s="739">
        <v>52572.495000000003</v>
      </c>
      <c r="L79" s="739">
        <v>169499.04800000001</v>
      </c>
      <c r="M79" s="796"/>
      <c r="N79" s="1003"/>
      <c r="O79" s="1003"/>
      <c r="P79" s="1003"/>
      <c r="Q79" s="1546"/>
      <c r="R79" s="1546"/>
      <c r="S79" s="1546"/>
      <c r="T79" s="1548"/>
      <c r="U79" s="103"/>
      <c r="V79" s="1549"/>
      <c r="W79" s="1549"/>
      <c r="X79" s="1549"/>
      <c r="Y79" s="1549"/>
      <c r="Z79" s="972"/>
    </row>
    <row r="80" spans="1:26" ht="10.5" customHeight="1" x14ac:dyDescent="0.2">
      <c r="B80" s="363" t="s">
        <v>35</v>
      </c>
      <c r="C80" s="364"/>
      <c r="D80" s="364"/>
      <c r="E80" s="364"/>
      <c r="F80" s="566"/>
      <c r="G80" s="740">
        <v>46983703.571000002</v>
      </c>
      <c r="H80" s="740">
        <v>52279974.193999991</v>
      </c>
      <c r="I80" s="740">
        <v>52755402.84800002</v>
      </c>
      <c r="J80" s="740">
        <v>54776880.627000019</v>
      </c>
      <c r="K80" s="739">
        <v>59213324.600000009</v>
      </c>
      <c r="L80" s="741">
        <v>68353542.185000017</v>
      </c>
      <c r="M80" s="796"/>
      <c r="N80" s="1003"/>
      <c r="O80" s="1003"/>
      <c r="P80" s="1003"/>
      <c r="Q80" s="1546"/>
      <c r="R80" s="1546"/>
      <c r="S80" s="1546"/>
      <c r="T80" s="1548"/>
      <c r="U80" s="103"/>
      <c r="V80" s="1549"/>
      <c r="W80" s="1549"/>
      <c r="X80" s="1549"/>
      <c r="Y80" s="1549"/>
      <c r="Z80" s="972"/>
    </row>
    <row r="81" spans="2:26" ht="10.5" customHeight="1" x14ac:dyDescent="0.2">
      <c r="B81" s="2097" t="s">
        <v>105</v>
      </c>
      <c r="C81" s="2098"/>
      <c r="D81" s="2098"/>
      <c r="E81" s="2098"/>
      <c r="F81" s="655"/>
      <c r="G81" s="813">
        <v>112146851.656</v>
      </c>
      <c r="H81" s="813">
        <v>126817810.682</v>
      </c>
      <c r="I81" s="813">
        <v>131857096.02</v>
      </c>
      <c r="J81" s="813">
        <v>139285036.037</v>
      </c>
      <c r="K81" s="813">
        <v>142153929.75299999</v>
      </c>
      <c r="L81" s="813">
        <v>168518008.77900001</v>
      </c>
      <c r="M81" s="815"/>
      <c r="N81" s="1003"/>
      <c r="O81" s="1003"/>
      <c r="P81" s="1003"/>
      <c r="Q81" s="1003"/>
      <c r="R81" s="1003"/>
      <c r="S81" s="1003"/>
      <c r="T81" s="1003"/>
      <c r="U81" s="1003"/>
      <c r="V81" s="1003"/>
      <c r="W81" s="1550"/>
      <c r="X81" s="1550"/>
      <c r="Y81" s="1550"/>
      <c r="Z81" s="972"/>
    </row>
    <row r="82" spans="2:26" ht="12" customHeight="1" x14ac:dyDescent="0.2">
      <c r="B82" s="346" t="s">
        <v>471</v>
      </c>
      <c r="C82" s="100"/>
      <c r="D82" s="49"/>
      <c r="E82" s="49"/>
      <c r="F82" s="43"/>
      <c r="G82" s="43"/>
      <c r="H82" s="43"/>
      <c r="I82" s="43"/>
      <c r="J82" s="43"/>
      <c r="K82" s="102" t="s">
        <v>423</v>
      </c>
      <c r="L82" s="43"/>
      <c r="M82" s="102"/>
      <c r="N82" s="49"/>
      <c r="O82" s="49"/>
      <c r="P82" s="49"/>
      <c r="Q82" s="49"/>
      <c r="R82" s="49"/>
      <c r="U82" s="58"/>
      <c r="V82" s="58"/>
    </row>
    <row r="83" spans="2:26" ht="5.25" customHeight="1" x14ac:dyDescent="0.2">
      <c r="B83" s="346"/>
      <c r="C83" s="100"/>
      <c r="D83" s="49"/>
      <c r="E83" s="49"/>
      <c r="F83" s="43"/>
      <c r="G83" s="43"/>
      <c r="H83" s="43"/>
      <c r="I83" s="43"/>
      <c r="J83" s="43"/>
      <c r="K83" s="102"/>
      <c r="L83" s="43"/>
      <c r="M83" s="102"/>
      <c r="N83" s="49"/>
      <c r="O83" s="49"/>
      <c r="P83" s="49"/>
      <c r="Q83" s="49"/>
      <c r="R83" s="49"/>
    </row>
    <row r="84" spans="2:26" ht="10.5" customHeight="1" x14ac:dyDescent="0.2">
      <c r="B84" s="346" t="s">
        <v>981</v>
      </c>
      <c r="C84" s="100"/>
      <c r="D84" s="49"/>
      <c r="E84" s="49"/>
      <c r="F84" s="43"/>
      <c r="G84" s="43"/>
      <c r="H84" s="43"/>
      <c r="I84" s="43"/>
      <c r="J84" s="43"/>
      <c r="K84" s="43"/>
      <c r="L84" s="43"/>
      <c r="M84" s="43"/>
      <c r="N84" s="43"/>
      <c r="O84" s="43"/>
      <c r="P84" s="43"/>
      <c r="Q84" s="49"/>
      <c r="R84" s="49"/>
      <c r="U84" s="58"/>
    </row>
    <row r="85" spans="2:26" ht="10.5" customHeight="1" x14ac:dyDescent="0.2">
      <c r="B85" s="100"/>
      <c r="C85" s="100"/>
      <c r="D85" s="49"/>
      <c r="E85" s="49"/>
      <c r="F85" s="43"/>
      <c r="G85" s="43"/>
      <c r="H85" s="43"/>
      <c r="I85" s="43"/>
      <c r="J85" s="43"/>
      <c r="K85" s="43"/>
      <c r="L85" s="43"/>
      <c r="M85" s="43"/>
      <c r="N85" s="43"/>
      <c r="O85" s="43"/>
      <c r="P85" s="43"/>
      <c r="Q85" s="49"/>
      <c r="R85" s="49"/>
      <c r="S85" s="58"/>
      <c r="T85" s="58"/>
    </row>
    <row r="86" spans="2:26" ht="10.5" customHeight="1" x14ac:dyDescent="0.2">
      <c r="B86" s="100"/>
      <c r="C86" s="100"/>
      <c r="D86" s="49"/>
      <c r="E86" s="49"/>
      <c r="F86" s="43"/>
      <c r="G86" s="43"/>
      <c r="H86" s="43"/>
      <c r="I86" s="43"/>
      <c r="J86" s="43"/>
      <c r="K86" s="43"/>
      <c r="L86" s="43"/>
      <c r="M86" s="43"/>
      <c r="N86" s="43"/>
      <c r="O86" s="43"/>
      <c r="P86" s="43"/>
      <c r="Q86" s="49"/>
      <c r="R86" s="49"/>
      <c r="S86" s="58"/>
    </row>
    <row r="87" spans="2:26" ht="10.5" customHeight="1" x14ac:dyDescent="0.2">
      <c r="B87" s="100"/>
      <c r="C87" s="100"/>
      <c r="D87" s="49"/>
      <c r="E87" s="49"/>
      <c r="F87" s="43"/>
      <c r="G87" s="43"/>
      <c r="H87" s="43"/>
      <c r="I87" s="43"/>
      <c r="J87" s="43"/>
      <c r="K87" s="43"/>
      <c r="L87" s="43"/>
      <c r="M87" s="43"/>
      <c r="N87" s="43"/>
      <c r="O87" s="43"/>
      <c r="P87" s="43"/>
      <c r="Q87" s="49"/>
      <c r="R87" s="49"/>
    </row>
    <row r="88" spans="2:26" ht="10.5" customHeight="1" x14ac:dyDescent="0.2">
      <c r="B88" s="100"/>
      <c r="C88" s="100"/>
      <c r="D88" s="49"/>
      <c r="E88" s="49"/>
      <c r="F88" s="43"/>
      <c r="G88" s="43"/>
      <c r="H88" s="43"/>
      <c r="I88" s="43"/>
      <c r="J88" s="43"/>
      <c r="K88" s="43"/>
      <c r="L88" s="43"/>
      <c r="M88" s="43"/>
      <c r="N88" s="43"/>
      <c r="O88" s="43"/>
      <c r="P88" s="43"/>
      <c r="Q88" s="49"/>
      <c r="R88" s="49"/>
    </row>
    <row r="89" spans="2:26" ht="10.5" customHeight="1" x14ac:dyDescent="0.2">
      <c r="B89" s="100"/>
      <c r="C89" s="100"/>
      <c r="D89" s="49"/>
      <c r="E89" s="49"/>
      <c r="F89" s="43"/>
      <c r="G89" s="43"/>
      <c r="H89" s="43"/>
      <c r="I89" s="43"/>
      <c r="J89" s="43"/>
      <c r="K89" s="43"/>
      <c r="L89" s="43"/>
      <c r="M89" s="43"/>
      <c r="N89" s="43"/>
      <c r="O89" s="43"/>
      <c r="P89" s="43"/>
      <c r="Q89" s="43"/>
      <c r="R89" s="43"/>
      <c r="S89" s="43"/>
      <c r="T89" s="49"/>
      <c r="U89" s="49"/>
      <c r="V89" s="49"/>
    </row>
    <row r="90" spans="2:26" ht="10.5" customHeight="1" x14ac:dyDescent="0.2">
      <c r="B90" s="49"/>
      <c r="C90" s="49"/>
      <c r="D90" s="49"/>
      <c r="E90" s="49"/>
      <c r="F90" s="43"/>
      <c r="G90" s="43"/>
      <c r="H90" s="43"/>
      <c r="I90" s="43"/>
      <c r="J90" s="43"/>
      <c r="K90" s="43"/>
      <c r="L90" s="43"/>
      <c r="M90" s="43"/>
      <c r="N90" s="43"/>
      <c r="O90" s="43"/>
      <c r="P90" s="43"/>
      <c r="Q90" s="102"/>
      <c r="R90" s="49"/>
      <c r="S90" s="49"/>
      <c r="T90" s="49"/>
      <c r="U90" s="49"/>
      <c r="V90" s="49"/>
    </row>
    <row r="91" spans="2:26" s="59" customFormat="1" x14ac:dyDescent="0.2">
      <c r="B91" s="100" t="s">
        <v>1787</v>
      </c>
      <c r="C91" s="101"/>
      <c r="D91" s="101"/>
      <c r="E91" s="190"/>
      <c r="F91" s="54"/>
      <c r="G91" s="53"/>
      <c r="H91" s="53"/>
      <c r="I91" s="43"/>
      <c r="J91" s="43"/>
      <c r="K91" s="43"/>
      <c r="L91" s="43"/>
      <c r="M91" s="43"/>
      <c r="N91" s="43"/>
      <c r="O91" s="43"/>
      <c r="P91" s="43"/>
      <c r="Q91" s="101"/>
      <c r="R91" s="103"/>
      <c r="S91" s="101"/>
      <c r="T91" s="101"/>
      <c r="U91" s="103"/>
      <c r="V91" s="101"/>
    </row>
    <row r="92" spans="2:26" s="59" customFormat="1" ht="12.75" customHeight="1" x14ac:dyDescent="0.2">
      <c r="B92" s="2077" t="s">
        <v>262</v>
      </c>
      <c r="C92" s="2078"/>
      <c r="D92" s="313" t="s">
        <v>1233</v>
      </c>
      <c r="E92" s="313" t="s">
        <v>1249</v>
      </c>
      <c r="F92" s="313" t="s">
        <v>1306</v>
      </c>
      <c r="G92" s="313" t="s">
        <v>1331</v>
      </c>
      <c r="H92" s="313" t="s">
        <v>1422</v>
      </c>
      <c r="I92" s="313" t="s">
        <v>1858</v>
      </c>
      <c r="J92" s="1488"/>
      <c r="K92" s="1551"/>
      <c r="L92" s="1551"/>
      <c r="M92" s="1544"/>
      <c r="N92" s="1077"/>
      <c r="O92" s="1489"/>
      <c r="P92" s="1489"/>
      <c r="Q92" s="1489"/>
      <c r="R92" s="1489"/>
      <c r="S92" s="1489"/>
      <c r="T92" s="1489"/>
      <c r="U92" s="1489"/>
      <c r="V92" s="1489"/>
      <c r="W92" s="1489"/>
    </row>
    <row r="93" spans="2:26" s="59" customFormat="1" ht="12.75" customHeight="1" x14ac:dyDescent="0.2">
      <c r="B93" s="2079"/>
      <c r="C93" s="2080"/>
      <c r="D93" s="2083" t="s">
        <v>441</v>
      </c>
      <c r="E93" s="2084"/>
      <c r="F93" s="2084"/>
      <c r="G93" s="2084"/>
      <c r="H93" s="2084"/>
      <c r="I93" s="2085"/>
      <c r="J93" s="1545"/>
      <c r="K93" s="1545"/>
      <c r="L93" s="1545"/>
      <c r="M93" s="1545"/>
      <c r="N93" s="1545"/>
      <c r="O93" s="1545"/>
      <c r="P93" s="1545"/>
      <c r="Q93" s="1545"/>
      <c r="R93" s="1545"/>
      <c r="S93" s="1545"/>
      <c r="T93" s="1545"/>
      <c r="U93" s="1545"/>
      <c r="V93" s="1545"/>
      <c r="W93" s="1545"/>
    </row>
    <row r="94" spans="2:26" ht="10.5" customHeight="1" x14ac:dyDescent="0.2">
      <c r="B94" s="429" t="s">
        <v>263</v>
      </c>
      <c r="C94" s="347"/>
      <c r="D94" s="811">
        <v>8532569</v>
      </c>
      <c r="E94" s="811">
        <v>9494027</v>
      </c>
      <c r="F94" s="811">
        <v>9735908</v>
      </c>
      <c r="G94" s="811">
        <v>10988292</v>
      </c>
      <c r="H94" s="811">
        <v>10601954</v>
      </c>
      <c r="I94" s="811">
        <v>13077436</v>
      </c>
      <c r="J94" s="796"/>
      <c r="K94" s="1003"/>
      <c r="L94" s="1003"/>
      <c r="M94" s="1003"/>
      <c r="N94" s="1002"/>
      <c r="O94" s="1002"/>
      <c r="P94" s="1002"/>
      <c r="Q94" s="1002"/>
      <c r="R94" s="1552"/>
      <c r="S94" s="1549"/>
      <c r="T94" s="1549"/>
      <c r="U94" s="1549"/>
      <c r="V94" s="1549"/>
      <c r="W94" s="972"/>
    </row>
    <row r="95" spans="2:26" ht="10.5" customHeight="1" x14ac:dyDescent="0.2">
      <c r="B95" s="429" t="s">
        <v>264</v>
      </c>
      <c r="C95" s="348"/>
      <c r="D95" s="740">
        <v>9265555</v>
      </c>
      <c r="E95" s="740">
        <v>11008557</v>
      </c>
      <c r="F95" s="740">
        <v>11575680</v>
      </c>
      <c r="G95" s="740">
        <v>12493544</v>
      </c>
      <c r="H95" s="740">
        <v>11983241</v>
      </c>
      <c r="I95" s="740">
        <v>16990691</v>
      </c>
      <c r="J95" s="796"/>
      <c r="K95" s="1003"/>
      <c r="L95" s="1553"/>
      <c r="M95" s="1553"/>
      <c r="N95" s="1002"/>
      <c r="O95" s="1002"/>
      <c r="P95" s="1002"/>
      <c r="Q95" s="1002"/>
      <c r="R95" s="1552"/>
      <c r="S95" s="1549"/>
      <c r="T95" s="1549"/>
      <c r="U95" s="1549"/>
      <c r="V95" s="1549"/>
      <c r="W95" s="972"/>
    </row>
    <row r="96" spans="2:26" ht="10.5" customHeight="1" x14ac:dyDescent="0.2">
      <c r="B96" s="569" t="s">
        <v>265</v>
      </c>
      <c r="C96" s="349"/>
      <c r="D96" s="740">
        <v>1087363</v>
      </c>
      <c r="E96" s="740">
        <v>1231926</v>
      </c>
      <c r="F96" s="740">
        <v>1522606</v>
      </c>
      <c r="G96" s="740">
        <v>1640934</v>
      </c>
      <c r="H96" s="740">
        <v>1642363</v>
      </c>
      <c r="I96" s="740">
        <v>2433672</v>
      </c>
      <c r="J96" s="796"/>
      <c r="K96" s="1003"/>
      <c r="L96" s="1003"/>
      <c r="M96" s="1003"/>
      <c r="N96" s="1002"/>
      <c r="O96" s="1002"/>
      <c r="P96" s="1002"/>
      <c r="Q96" s="1002"/>
      <c r="R96" s="1552"/>
      <c r="S96" s="1549"/>
      <c r="T96" s="1549"/>
      <c r="U96" s="1549"/>
      <c r="V96" s="1549"/>
      <c r="W96" s="972"/>
    </row>
    <row r="97" spans="1:23" ht="10.5" customHeight="1" x14ac:dyDescent="0.2">
      <c r="B97" s="569" t="s">
        <v>266</v>
      </c>
      <c r="C97" s="349"/>
      <c r="D97" s="740">
        <v>1627644</v>
      </c>
      <c r="E97" s="740">
        <v>1835521</v>
      </c>
      <c r="F97" s="740">
        <v>3698066</v>
      </c>
      <c r="G97" s="740">
        <v>2515609</v>
      </c>
      <c r="H97" s="740">
        <v>1994479</v>
      </c>
      <c r="I97" s="740">
        <v>2812072</v>
      </c>
      <c r="J97" s="796"/>
      <c r="K97" s="1003"/>
      <c r="L97" s="1003"/>
      <c r="M97" s="1003"/>
      <c r="N97" s="1002"/>
      <c r="O97" s="1002"/>
      <c r="P97" s="1002"/>
      <c r="Q97" s="1002"/>
      <c r="R97" s="1552"/>
      <c r="S97" s="1549"/>
      <c r="T97" s="1549"/>
      <c r="U97" s="1549"/>
      <c r="V97" s="1549"/>
      <c r="W97" s="972"/>
    </row>
    <row r="98" spans="1:23" ht="10.5" customHeight="1" x14ac:dyDescent="0.2">
      <c r="B98" s="429" t="s">
        <v>267</v>
      </c>
      <c r="C98" s="348"/>
      <c r="D98" s="740">
        <v>6032766</v>
      </c>
      <c r="E98" s="740">
        <v>6359693</v>
      </c>
      <c r="F98" s="740">
        <v>6514307</v>
      </c>
      <c r="G98" s="740">
        <v>6807613</v>
      </c>
      <c r="H98" s="740">
        <v>7803580</v>
      </c>
      <c r="I98" s="740">
        <v>8091487</v>
      </c>
      <c r="J98" s="796"/>
      <c r="K98" s="1003"/>
      <c r="L98" s="1003"/>
      <c r="M98" s="1003"/>
      <c r="N98" s="1002"/>
      <c r="O98" s="1002"/>
      <c r="P98" s="1002"/>
      <c r="Q98" s="1002"/>
      <c r="R98" s="1552"/>
      <c r="S98" s="1549"/>
      <c r="T98" s="1549"/>
      <c r="U98" s="1549"/>
      <c r="V98" s="1549"/>
      <c r="W98" s="972"/>
    </row>
    <row r="99" spans="1:23" ht="10.5" customHeight="1" x14ac:dyDescent="0.2">
      <c r="B99" s="429" t="s">
        <v>268</v>
      </c>
      <c r="C99" s="348"/>
      <c r="D99" s="740">
        <v>3531396</v>
      </c>
      <c r="E99" s="740">
        <v>3815117</v>
      </c>
      <c r="F99" s="740">
        <v>4331679</v>
      </c>
      <c r="G99" s="740">
        <v>4941124</v>
      </c>
      <c r="H99" s="740">
        <v>5350270</v>
      </c>
      <c r="I99" s="740">
        <v>6535957</v>
      </c>
      <c r="J99" s="796"/>
      <c r="K99" s="1003"/>
      <c r="L99" s="1003"/>
      <c r="M99" s="1003"/>
      <c r="N99" s="1002"/>
      <c r="O99" s="1002"/>
      <c r="P99" s="1002"/>
      <c r="Q99" s="1002"/>
      <c r="R99" s="1552"/>
      <c r="S99" s="1549"/>
      <c r="T99" s="1549"/>
      <c r="U99" s="1549"/>
      <c r="V99" s="1549"/>
      <c r="W99" s="972"/>
    </row>
    <row r="100" spans="1:23" ht="10.5" customHeight="1" x14ac:dyDescent="0.2">
      <c r="B100" s="569" t="s">
        <v>269</v>
      </c>
      <c r="C100" s="349"/>
      <c r="D100" s="740">
        <v>3359884</v>
      </c>
      <c r="E100" s="740">
        <v>3957190</v>
      </c>
      <c r="F100" s="740">
        <v>3501880</v>
      </c>
      <c r="G100" s="740">
        <v>4235562</v>
      </c>
      <c r="H100" s="740">
        <v>4071314</v>
      </c>
      <c r="I100" s="740">
        <v>4068131</v>
      </c>
      <c r="J100" s="796"/>
      <c r="K100" s="1003"/>
      <c r="L100" s="1003"/>
      <c r="M100" s="1003"/>
      <c r="N100" s="1002"/>
      <c r="O100" s="1002"/>
      <c r="P100" s="1002"/>
      <c r="Q100" s="1002"/>
      <c r="R100" s="1552"/>
      <c r="S100" s="1549"/>
      <c r="T100" s="1549"/>
      <c r="U100" s="1549"/>
      <c r="V100" s="1549"/>
      <c r="W100" s="972"/>
    </row>
    <row r="101" spans="1:23" ht="10.5" customHeight="1" x14ac:dyDescent="0.2">
      <c r="B101" s="429" t="s">
        <v>57</v>
      </c>
      <c r="C101" s="348"/>
      <c r="D101" s="740">
        <v>1606148</v>
      </c>
      <c r="E101" s="740">
        <v>1925693</v>
      </c>
      <c r="F101" s="740">
        <v>1775083</v>
      </c>
      <c r="G101" s="740">
        <v>1774129</v>
      </c>
      <c r="H101" s="740">
        <v>2140722</v>
      </c>
      <c r="I101" s="740">
        <v>2288197</v>
      </c>
      <c r="J101" s="796"/>
      <c r="K101" s="1003"/>
      <c r="L101" s="1003"/>
      <c r="M101" s="1003"/>
      <c r="N101" s="1002"/>
      <c r="O101" s="1002"/>
      <c r="P101" s="1002"/>
      <c r="Q101" s="1002"/>
      <c r="R101" s="1552"/>
      <c r="S101" s="1549"/>
      <c r="T101" s="1549"/>
      <c r="U101" s="1549"/>
      <c r="V101" s="1549"/>
      <c r="W101" s="972"/>
    </row>
    <row r="102" spans="1:23" ht="10.5" customHeight="1" x14ac:dyDescent="0.2">
      <c r="B102" s="569" t="s">
        <v>58</v>
      </c>
      <c r="C102" s="349"/>
      <c r="D102" s="740">
        <v>1496192</v>
      </c>
      <c r="E102" s="740">
        <v>1470450</v>
      </c>
      <c r="F102" s="740">
        <v>1850930</v>
      </c>
      <c r="G102" s="740">
        <v>2006944</v>
      </c>
      <c r="H102" s="740">
        <v>1914103</v>
      </c>
      <c r="I102" s="740">
        <v>2118937</v>
      </c>
      <c r="J102" s="796"/>
      <c r="K102" s="1003"/>
      <c r="L102" s="1003"/>
      <c r="M102" s="1003"/>
      <c r="N102" s="1002"/>
      <c r="O102" s="1002"/>
      <c r="P102" s="1002"/>
      <c r="Q102" s="1002"/>
      <c r="R102" s="1552"/>
      <c r="S102" s="1549"/>
      <c r="T102" s="1549"/>
      <c r="U102" s="1549"/>
      <c r="V102" s="1549"/>
      <c r="W102" s="972"/>
    </row>
    <row r="103" spans="1:23" ht="10.5" customHeight="1" x14ac:dyDescent="0.2">
      <c r="B103" s="569" t="s">
        <v>59</v>
      </c>
      <c r="C103" s="349"/>
      <c r="D103" s="740">
        <v>770029</v>
      </c>
      <c r="E103" s="740">
        <v>876135</v>
      </c>
      <c r="F103" s="740">
        <v>1780547</v>
      </c>
      <c r="G103" s="740">
        <v>862605</v>
      </c>
      <c r="H103" s="740">
        <v>979965</v>
      </c>
      <c r="I103" s="740">
        <v>1053185</v>
      </c>
      <c r="J103" s="796"/>
      <c r="K103" s="1003"/>
      <c r="L103" s="1003"/>
      <c r="M103" s="1003"/>
      <c r="N103" s="1002"/>
      <c r="O103" s="1002"/>
      <c r="P103" s="1002"/>
      <c r="Q103" s="1002"/>
      <c r="R103" s="1552"/>
      <c r="S103" s="1549"/>
      <c r="T103" s="1549"/>
      <c r="U103" s="1549"/>
      <c r="V103" s="1549"/>
      <c r="W103" s="972"/>
    </row>
    <row r="104" spans="1:23" ht="10.5" customHeight="1" x14ac:dyDescent="0.2">
      <c r="B104" s="569" t="s">
        <v>60</v>
      </c>
      <c r="C104" s="349"/>
      <c r="D104" s="740">
        <v>2861132</v>
      </c>
      <c r="E104" s="740">
        <v>2403611</v>
      </c>
      <c r="F104" s="740">
        <v>2505296</v>
      </c>
      <c r="G104" s="740">
        <v>1822348</v>
      </c>
      <c r="H104" s="740">
        <v>1968038</v>
      </c>
      <c r="I104" s="740">
        <v>1216946</v>
      </c>
      <c r="J104" s="796"/>
      <c r="K104" s="1003"/>
      <c r="L104" s="1003"/>
      <c r="M104" s="1003"/>
      <c r="N104" s="1002"/>
      <c r="O104" s="1002"/>
      <c r="P104" s="1002"/>
      <c r="Q104" s="1002"/>
      <c r="R104" s="1552"/>
      <c r="S104" s="1549"/>
      <c r="T104" s="1549"/>
      <c r="U104" s="1549"/>
      <c r="V104" s="1549"/>
      <c r="W104" s="972"/>
    </row>
    <row r="105" spans="1:23" ht="10.5" customHeight="1" x14ac:dyDescent="0.2">
      <c r="B105" s="569" t="s">
        <v>497</v>
      </c>
      <c r="C105" s="349"/>
      <c r="D105" s="740">
        <v>1067738</v>
      </c>
      <c r="E105" s="740">
        <v>1258108</v>
      </c>
      <c r="F105" s="740">
        <v>1258237</v>
      </c>
      <c r="G105" s="740">
        <v>1386446</v>
      </c>
      <c r="H105" s="740">
        <v>1291050</v>
      </c>
      <c r="I105" s="740">
        <v>1380710</v>
      </c>
      <c r="J105" s="796"/>
      <c r="K105" s="1003"/>
      <c r="L105" s="1003"/>
      <c r="M105" s="1003"/>
      <c r="N105" s="1002"/>
      <c r="O105" s="1002"/>
      <c r="P105" s="1002"/>
      <c r="Q105" s="1002"/>
      <c r="R105" s="1552"/>
      <c r="S105" s="1549"/>
      <c r="T105" s="1549"/>
      <c r="U105" s="1549"/>
      <c r="V105" s="1549"/>
      <c r="W105" s="972"/>
    </row>
    <row r="106" spans="1:23" ht="10.5" customHeight="1" x14ac:dyDescent="0.2">
      <c r="B106" s="569" t="s">
        <v>498</v>
      </c>
      <c r="C106" s="349"/>
      <c r="D106" s="740">
        <v>1719854</v>
      </c>
      <c r="E106" s="740">
        <v>2175044</v>
      </c>
      <c r="F106" s="740">
        <v>2066270</v>
      </c>
      <c r="G106" s="740">
        <v>2148691</v>
      </c>
      <c r="H106" s="740">
        <v>2280216</v>
      </c>
      <c r="I106" s="740">
        <v>3137997</v>
      </c>
      <c r="J106" s="796"/>
      <c r="K106" s="1003"/>
      <c r="L106" s="1003"/>
      <c r="M106" s="1003"/>
      <c r="N106" s="1002"/>
      <c r="O106" s="1002"/>
      <c r="P106" s="1002"/>
      <c r="Q106" s="1002"/>
      <c r="R106" s="1552"/>
      <c r="S106" s="1549"/>
      <c r="T106" s="1549"/>
      <c r="U106" s="1549"/>
      <c r="V106" s="1549"/>
      <c r="W106" s="972"/>
    </row>
    <row r="107" spans="1:23" ht="10.5" customHeight="1" x14ac:dyDescent="0.2">
      <c r="B107" s="569" t="s">
        <v>499</v>
      </c>
      <c r="C107" s="349"/>
      <c r="D107" s="740">
        <v>4099</v>
      </c>
      <c r="E107" s="740">
        <v>11763</v>
      </c>
      <c r="F107" s="740">
        <v>7850</v>
      </c>
      <c r="G107" s="740">
        <v>35506</v>
      </c>
      <c r="H107" s="740">
        <v>17192</v>
      </c>
      <c r="I107" s="740">
        <v>11397</v>
      </c>
      <c r="J107" s="796"/>
      <c r="K107" s="1003"/>
      <c r="L107" s="1003"/>
      <c r="M107" s="1003"/>
      <c r="N107" s="1002"/>
      <c r="O107" s="1002"/>
      <c r="P107" s="1002"/>
      <c r="Q107" s="1002"/>
      <c r="R107" s="1552"/>
      <c r="S107" s="1549"/>
      <c r="T107" s="1549"/>
      <c r="U107" s="1549"/>
      <c r="V107" s="1549"/>
      <c r="W107" s="972"/>
    </row>
    <row r="108" spans="1:23" ht="10.5" customHeight="1" x14ac:dyDescent="0.2">
      <c r="B108" s="569" t="s">
        <v>500</v>
      </c>
      <c r="C108" s="349"/>
      <c r="D108" s="740">
        <v>3370957</v>
      </c>
      <c r="E108" s="740">
        <v>3647692</v>
      </c>
      <c r="F108" s="740">
        <v>3664709</v>
      </c>
      <c r="G108" s="740">
        <v>3788390</v>
      </c>
      <c r="H108" s="740">
        <v>3686275</v>
      </c>
      <c r="I108" s="740">
        <v>3698555</v>
      </c>
      <c r="J108" s="796"/>
      <c r="K108" s="1003"/>
      <c r="L108" s="1003"/>
      <c r="M108" s="1003"/>
      <c r="N108" s="1002"/>
      <c r="O108" s="1002"/>
      <c r="P108" s="1002"/>
      <c r="Q108" s="1002"/>
      <c r="R108" s="1552"/>
      <c r="S108" s="1549"/>
      <c r="T108" s="1549"/>
      <c r="U108" s="1549"/>
      <c r="V108" s="1549"/>
      <c r="W108" s="972"/>
    </row>
    <row r="109" spans="1:23" ht="10.5" customHeight="1" x14ac:dyDescent="0.2">
      <c r="A109" s="1951">
        <v>86</v>
      </c>
      <c r="B109" s="569" t="s">
        <v>501</v>
      </c>
      <c r="C109" s="349"/>
      <c r="D109" s="740">
        <v>456226</v>
      </c>
      <c r="E109" s="740">
        <v>483416</v>
      </c>
      <c r="F109" s="740">
        <v>691693</v>
      </c>
      <c r="G109" s="740">
        <v>1034327</v>
      </c>
      <c r="H109" s="740">
        <v>453452</v>
      </c>
      <c r="I109" s="740">
        <v>2353953</v>
      </c>
      <c r="J109" s="796"/>
      <c r="K109" s="1003"/>
      <c r="L109" s="1003"/>
      <c r="M109" s="1003"/>
      <c r="N109" s="1002"/>
      <c r="O109" s="1002"/>
      <c r="P109" s="1002"/>
      <c r="Q109" s="1002"/>
      <c r="R109" s="1552"/>
      <c r="S109" s="1549"/>
      <c r="T109" s="1549"/>
      <c r="U109" s="1549"/>
      <c r="V109" s="1549"/>
      <c r="W109" s="972"/>
    </row>
    <row r="110" spans="1:23" ht="10.5" customHeight="1" x14ac:dyDescent="0.2">
      <c r="A110" s="1951"/>
      <c r="B110" s="569" t="s">
        <v>502</v>
      </c>
      <c r="C110" s="349"/>
      <c r="D110" s="740">
        <v>5172451</v>
      </c>
      <c r="E110" s="740">
        <v>6719633</v>
      </c>
      <c r="F110" s="740">
        <v>4494237</v>
      </c>
      <c r="G110" s="740">
        <v>3195318</v>
      </c>
      <c r="H110" s="740">
        <v>2742682</v>
      </c>
      <c r="I110" s="740">
        <v>7231505</v>
      </c>
      <c r="J110" s="796"/>
      <c r="K110" s="1003"/>
      <c r="L110" s="1003"/>
      <c r="M110" s="1003"/>
      <c r="N110" s="1002"/>
      <c r="O110" s="1002"/>
      <c r="P110" s="1002"/>
      <c r="Q110" s="1002"/>
      <c r="R110" s="1552"/>
      <c r="S110" s="1549"/>
      <c r="T110" s="1549"/>
      <c r="U110" s="1549"/>
      <c r="V110" s="1549"/>
      <c r="W110" s="972"/>
    </row>
    <row r="111" spans="1:23" ht="10.5" customHeight="1" x14ac:dyDescent="0.2">
      <c r="B111" s="569" t="s">
        <v>503</v>
      </c>
      <c r="C111" s="349"/>
      <c r="D111" s="740">
        <v>2954121</v>
      </c>
      <c r="E111" s="740">
        <v>3615518</v>
      </c>
      <c r="F111" s="740">
        <v>4274537</v>
      </c>
      <c r="G111" s="740">
        <v>3093380</v>
      </c>
      <c r="H111" s="740">
        <v>2956761</v>
      </c>
      <c r="I111" s="740">
        <v>2963564</v>
      </c>
      <c r="J111" s="796"/>
      <c r="K111" s="1003"/>
      <c r="L111" s="1003"/>
      <c r="M111" s="1003"/>
      <c r="N111" s="1002"/>
      <c r="O111" s="1002"/>
      <c r="P111" s="1002"/>
      <c r="Q111" s="1002"/>
      <c r="R111" s="1552"/>
      <c r="S111" s="1549"/>
      <c r="T111" s="1549"/>
      <c r="U111" s="1549"/>
      <c r="V111" s="1549"/>
      <c r="W111" s="972"/>
    </row>
    <row r="112" spans="1:23" ht="10.5" customHeight="1" x14ac:dyDescent="0.2">
      <c r="B112" s="569" t="s">
        <v>504</v>
      </c>
      <c r="C112" s="349"/>
      <c r="D112" s="740">
        <v>674333</v>
      </c>
      <c r="E112" s="740">
        <v>884242</v>
      </c>
      <c r="F112" s="740">
        <v>832355</v>
      </c>
      <c r="G112" s="740">
        <v>773718</v>
      </c>
      <c r="H112" s="740">
        <v>921762</v>
      </c>
      <c r="I112" s="740">
        <v>1088980</v>
      </c>
      <c r="J112" s="796"/>
      <c r="K112" s="1003"/>
      <c r="L112" s="1003"/>
      <c r="M112" s="1003"/>
      <c r="N112" s="1002"/>
      <c r="O112" s="1002"/>
      <c r="P112" s="1002"/>
      <c r="Q112" s="1002"/>
      <c r="R112" s="1552"/>
      <c r="S112" s="1549"/>
      <c r="T112" s="1549"/>
      <c r="U112" s="1549"/>
      <c r="V112" s="1549"/>
      <c r="W112" s="972"/>
    </row>
    <row r="113" spans="1:32" ht="10.5" customHeight="1" x14ac:dyDescent="0.2">
      <c r="B113" s="569" t="s">
        <v>505</v>
      </c>
      <c r="C113" s="349"/>
      <c r="D113" s="740">
        <v>959950</v>
      </c>
      <c r="E113" s="740">
        <v>1150952</v>
      </c>
      <c r="F113" s="740">
        <v>1089762</v>
      </c>
      <c r="G113" s="740">
        <v>1284004</v>
      </c>
      <c r="H113" s="740">
        <v>1216888</v>
      </c>
      <c r="I113" s="740">
        <v>1256451</v>
      </c>
      <c r="J113" s="796"/>
      <c r="K113" s="1003"/>
      <c r="L113" s="1003"/>
      <c r="M113" s="1003"/>
      <c r="N113" s="1002"/>
      <c r="O113" s="1002"/>
      <c r="P113" s="1002"/>
      <c r="Q113" s="1002"/>
      <c r="R113" s="1552"/>
      <c r="S113" s="1549"/>
      <c r="T113" s="1549"/>
      <c r="U113" s="1549"/>
      <c r="V113" s="1549"/>
      <c r="W113" s="972"/>
    </row>
    <row r="114" spans="1:32" ht="10.5" customHeight="1" x14ac:dyDescent="0.2">
      <c r="B114" s="570" t="s">
        <v>35</v>
      </c>
      <c r="C114" s="350"/>
      <c r="D114" s="742">
        <v>55596444</v>
      </c>
      <c r="E114" s="742">
        <v>62493522</v>
      </c>
      <c r="F114" s="742">
        <v>64685464</v>
      </c>
      <c r="G114" s="742">
        <v>72456552</v>
      </c>
      <c r="H114" s="742">
        <v>76137622</v>
      </c>
      <c r="I114" s="742">
        <v>84708185</v>
      </c>
      <c r="J114" s="796"/>
      <c r="K114" s="1003"/>
      <c r="L114" s="1003"/>
      <c r="M114" s="1003"/>
      <c r="N114" s="1002"/>
      <c r="O114" s="1002"/>
      <c r="P114" s="1002"/>
      <c r="Q114" s="1002"/>
      <c r="R114" s="1552"/>
      <c r="S114" s="1549"/>
      <c r="T114" s="1549"/>
      <c r="U114" s="1549"/>
      <c r="V114" s="1549"/>
      <c r="W114" s="972"/>
    </row>
    <row r="115" spans="1:32" s="59" customFormat="1" ht="10.5" customHeight="1" x14ac:dyDescent="0.2">
      <c r="B115" s="571" t="s">
        <v>105</v>
      </c>
      <c r="C115" s="351"/>
      <c r="D115" s="742">
        <v>112146851</v>
      </c>
      <c r="E115" s="742">
        <v>126817810</v>
      </c>
      <c r="F115" s="742">
        <v>131857096</v>
      </c>
      <c r="G115" s="742">
        <v>139285036</v>
      </c>
      <c r="H115" s="742">
        <v>142153929</v>
      </c>
      <c r="I115" s="742">
        <v>168518008</v>
      </c>
      <c r="J115" s="815"/>
      <c r="K115" s="1003"/>
      <c r="L115" s="1003"/>
      <c r="M115" s="1003"/>
      <c r="N115" s="1003"/>
      <c r="O115" s="1003"/>
      <c r="P115" s="1003"/>
      <c r="Q115" s="1003"/>
      <c r="R115" s="1003"/>
      <c r="S115" s="1554"/>
      <c r="T115" s="1555"/>
      <c r="U115" s="1555"/>
      <c r="V115" s="1556"/>
      <c r="W115" s="1549"/>
    </row>
    <row r="116" spans="1:32" ht="12" customHeight="1" x14ac:dyDescent="0.2">
      <c r="B116" s="352" t="s">
        <v>471</v>
      </c>
      <c r="C116" s="191"/>
      <c r="D116" s="102"/>
      <c r="E116" s="102"/>
      <c r="F116" s="102"/>
      <c r="G116" s="102"/>
      <c r="H116" s="102"/>
      <c r="I116" s="102"/>
      <c r="J116" s="102"/>
      <c r="K116" s="102"/>
      <c r="L116" s="102"/>
      <c r="M116" s="102"/>
      <c r="N116" s="102"/>
      <c r="O116" s="102"/>
      <c r="P116" s="102"/>
      <c r="Q116" s="102"/>
      <c r="R116" s="49"/>
    </row>
    <row r="117" spans="1:32" ht="6" customHeight="1" x14ac:dyDescent="0.2">
      <c r="B117" s="352"/>
      <c r="C117" s="191"/>
      <c r="D117" s="102"/>
      <c r="E117" s="102"/>
      <c r="F117" s="102"/>
      <c r="G117" s="102"/>
      <c r="H117" s="102"/>
      <c r="I117" s="102"/>
      <c r="J117" s="102"/>
      <c r="K117" s="102"/>
      <c r="L117" s="102"/>
      <c r="M117" s="102"/>
      <c r="N117" s="102"/>
      <c r="O117" s="102"/>
      <c r="P117" s="102"/>
      <c r="Q117" s="102"/>
      <c r="R117" s="49"/>
    </row>
    <row r="118" spans="1:32" ht="10.5" customHeight="1" x14ac:dyDescent="0.2">
      <c r="A118" s="58"/>
      <c r="B118" s="346" t="s">
        <v>927</v>
      </c>
      <c r="C118" s="102"/>
      <c r="D118" s="102"/>
      <c r="E118" s="102"/>
      <c r="F118" s="102"/>
      <c r="G118" s="102"/>
      <c r="H118" s="102"/>
      <c r="I118" s="102"/>
      <c r="J118" s="102"/>
      <c r="K118" s="102"/>
      <c r="L118" s="102"/>
      <c r="M118" s="102"/>
      <c r="N118" s="102"/>
      <c r="O118" s="102"/>
      <c r="P118" s="102"/>
      <c r="Q118" s="102"/>
      <c r="R118" s="49"/>
      <c r="V118" s="58"/>
    </row>
    <row r="119" spans="1:32" ht="10.5" customHeight="1" x14ac:dyDescent="0.2">
      <c r="A119" s="58"/>
      <c r="B119" s="346"/>
      <c r="C119" s="102"/>
      <c r="D119" s="102"/>
      <c r="E119" s="102"/>
      <c r="F119" s="102"/>
      <c r="G119" s="102"/>
      <c r="H119" s="102"/>
      <c r="I119" s="102"/>
      <c r="J119" s="102"/>
      <c r="K119" s="102"/>
      <c r="L119" s="102"/>
      <c r="M119" s="102"/>
      <c r="N119" s="102"/>
      <c r="O119" s="102"/>
      <c r="P119" s="102"/>
      <c r="Q119" s="102"/>
      <c r="R119" s="102"/>
    </row>
    <row r="120" spans="1:32" ht="10.5" customHeight="1" x14ac:dyDescent="0.2">
      <c r="B120" s="102"/>
      <c r="C120" s="102"/>
      <c r="D120" s="192"/>
      <c r="E120" s="192"/>
      <c r="F120" s="192"/>
      <c r="G120" s="192"/>
      <c r="H120" s="192"/>
      <c r="I120" s="192"/>
      <c r="J120" s="192"/>
      <c r="K120" s="192"/>
      <c r="L120" s="192"/>
      <c r="M120" s="192"/>
      <c r="N120" s="192"/>
      <c r="O120" s="192"/>
      <c r="P120" s="192"/>
      <c r="Q120" s="192"/>
      <c r="R120" s="49"/>
      <c r="S120" s="49"/>
      <c r="T120" s="49"/>
      <c r="U120" s="49"/>
      <c r="V120" s="49"/>
    </row>
    <row r="121" spans="1:32" ht="11.25" customHeight="1" x14ac:dyDescent="0.2">
      <c r="B121" s="2094" t="s">
        <v>1786</v>
      </c>
      <c r="C121" s="2095"/>
      <c r="D121" s="2095"/>
      <c r="E121" s="2095"/>
      <c r="F121" s="2096"/>
      <c r="G121" s="2096"/>
      <c r="H121" s="2096"/>
      <c r="I121" s="2096"/>
      <c r="J121" s="102"/>
      <c r="K121" s="102"/>
      <c r="L121" s="102"/>
      <c r="M121" s="102"/>
      <c r="N121" s="102"/>
      <c r="O121" s="102"/>
      <c r="P121" s="102"/>
      <c r="Q121" s="102"/>
      <c r="R121" s="185"/>
      <c r="S121" s="102"/>
      <c r="T121" s="186"/>
      <c r="U121" s="102"/>
      <c r="V121" s="49"/>
    </row>
    <row r="122" spans="1:32" s="59" customFormat="1" x14ac:dyDescent="0.2">
      <c r="B122" s="2077" t="s">
        <v>36</v>
      </c>
      <c r="C122" s="2090"/>
      <c r="D122" s="2090"/>
      <c r="E122" s="2078"/>
      <c r="F122" s="313" t="s">
        <v>1233</v>
      </c>
      <c r="G122" s="313" t="s">
        <v>1249</v>
      </c>
      <c r="H122" s="313" t="s">
        <v>1306</v>
      </c>
      <c r="I122" s="313" t="s">
        <v>1331</v>
      </c>
      <c r="J122" s="1402" t="s">
        <v>1422</v>
      </c>
      <c r="K122" s="313" t="s">
        <v>1858</v>
      </c>
      <c r="L122" s="1488"/>
      <c r="M122" s="1489"/>
      <c r="N122" s="1489"/>
      <c r="O122" s="1489"/>
      <c r="P122" s="1489"/>
      <c r="Q122" s="1489"/>
      <c r="R122" s="1489"/>
      <c r="S122" s="1489"/>
      <c r="T122" s="93"/>
    </row>
    <row r="123" spans="1:32" ht="11.25" customHeight="1" x14ac:dyDescent="0.2">
      <c r="B123" s="2079"/>
      <c r="C123" s="2091"/>
      <c r="D123" s="2091"/>
      <c r="E123" s="2080"/>
      <c r="F123" s="2100" t="s">
        <v>472</v>
      </c>
      <c r="G123" s="2101"/>
      <c r="H123" s="2101"/>
      <c r="I123" s="2101"/>
      <c r="J123" s="2101"/>
      <c r="K123" s="2102"/>
      <c r="L123" s="1557"/>
      <c r="M123" s="1557"/>
      <c r="N123" s="1557"/>
      <c r="O123" s="1557"/>
      <c r="P123" s="1557"/>
      <c r="Q123" s="1557"/>
      <c r="R123" s="1557"/>
      <c r="S123" s="1557"/>
      <c r="T123" s="1557"/>
      <c r="U123" s="1557"/>
      <c r="V123" s="1557"/>
      <c r="W123" s="1557"/>
      <c r="X123" s="1557"/>
      <c r="Y123" s="1557"/>
      <c r="Z123" s="58"/>
      <c r="AA123" s="58"/>
      <c r="AB123" s="58"/>
      <c r="AC123" s="58"/>
      <c r="AD123" s="58"/>
      <c r="AE123" s="58"/>
      <c r="AF123" s="58"/>
    </row>
    <row r="124" spans="1:32" ht="10.5" customHeight="1" x14ac:dyDescent="0.2">
      <c r="B124" s="353" t="s">
        <v>506</v>
      </c>
      <c r="C124" s="354"/>
      <c r="D124" s="354"/>
      <c r="E124" s="355"/>
      <c r="F124" s="1609">
        <v>5566322.0310000004</v>
      </c>
      <c r="G124" s="744">
        <v>6164668.5180000002</v>
      </c>
      <c r="H124" s="744">
        <v>6842686.4299999997</v>
      </c>
      <c r="I124" s="744">
        <v>6881408.25</v>
      </c>
      <c r="J124" s="744">
        <v>6491935.3150000004</v>
      </c>
      <c r="K124" s="1483">
        <v>8946355.4930000007</v>
      </c>
      <c r="L124" s="796"/>
      <c r="M124" s="1003"/>
      <c r="N124" s="1003"/>
      <c r="O124" s="1003"/>
      <c r="P124" s="1002"/>
      <c r="Q124" s="1002"/>
      <c r="R124" s="1002"/>
      <c r="S124" s="1002"/>
      <c r="T124" s="58"/>
    </row>
    <row r="125" spans="1:32" ht="10.5" customHeight="1" x14ac:dyDescent="0.2">
      <c r="B125" s="353" t="s">
        <v>150</v>
      </c>
      <c r="C125" s="354"/>
      <c r="D125" s="354"/>
      <c r="E125" s="355"/>
      <c r="F125" s="1610">
        <v>6016747.2340000002</v>
      </c>
      <c r="G125" s="744">
        <v>4492337.1840000004</v>
      </c>
      <c r="H125" s="744">
        <v>4369262.7089999998</v>
      </c>
      <c r="I125" s="744">
        <v>5304023.8880000003</v>
      </c>
      <c r="J125" s="744">
        <v>5650083.2819999997</v>
      </c>
      <c r="K125" s="1483">
        <v>8037167.1050000004</v>
      </c>
      <c r="L125" s="796"/>
      <c r="M125" s="1003"/>
      <c r="N125" s="1003"/>
      <c r="O125" s="1003"/>
      <c r="P125" s="1002"/>
      <c r="Q125" s="1002"/>
      <c r="R125" s="1002"/>
      <c r="S125" s="1002"/>
      <c r="T125" s="58"/>
    </row>
    <row r="126" spans="1:32" ht="10.5" customHeight="1" x14ac:dyDescent="0.2">
      <c r="B126" s="2088" t="s">
        <v>507</v>
      </c>
      <c r="C126" s="2089"/>
      <c r="D126" s="2089"/>
      <c r="E126" s="2099"/>
      <c r="F126" s="1610">
        <v>181730.353</v>
      </c>
      <c r="G126" s="744">
        <v>120018.433</v>
      </c>
      <c r="H126" s="744">
        <v>143644.095</v>
      </c>
      <c r="I126" s="744">
        <v>101849.875</v>
      </c>
      <c r="J126" s="744">
        <v>36371.569000000003</v>
      </c>
      <c r="K126" s="1483">
        <v>160401.82399999999</v>
      </c>
      <c r="L126" s="796"/>
      <c r="M126" s="1003"/>
      <c r="N126" s="1003"/>
      <c r="O126" s="1003"/>
      <c r="P126" s="1002"/>
      <c r="Q126" s="1002"/>
      <c r="R126" s="1002"/>
      <c r="S126" s="1002"/>
      <c r="T126" s="58"/>
    </row>
    <row r="127" spans="1:32" ht="10.5" customHeight="1" x14ac:dyDescent="0.2">
      <c r="B127" s="353" t="s">
        <v>508</v>
      </c>
      <c r="C127" s="356"/>
      <c r="D127" s="356"/>
      <c r="E127" s="357"/>
      <c r="F127" s="1610">
        <v>1767315.7490000001</v>
      </c>
      <c r="G127" s="744">
        <v>2285626.6060000001</v>
      </c>
      <c r="H127" s="744">
        <v>2040419.8289999999</v>
      </c>
      <c r="I127" s="744">
        <v>1421699.976</v>
      </c>
      <c r="J127" s="744">
        <v>1011832.664</v>
      </c>
      <c r="K127" s="1483">
        <v>1893780.7239999999</v>
      </c>
      <c r="L127" s="796"/>
      <c r="M127" s="1003"/>
      <c r="N127" s="1003"/>
      <c r="O127" s="1003"/>
      <c r="P127" s="1002"/>
      <c r="Q127" s="1002"/>
      <c r="R127" s="1002"/>
      <c r="S127" s="1002"/>
      <c r="T127" s="58"/>
    </row>
    <row r="128" spans="1:32" ht="10.5" customHeight="1" x14ac:dyDescent="0.2">
      <c r="B128" s="653" t="s">
        <v>1887</v>
      </c>
      <c r="C128" s="358"/>
      <c r="D128" s="358"/>
      <c r="E128" s="359"/>
      <c r="F128" s="1592">
        <v>2243933</v>
      </c>
      <c r="G128" s="744">
        <v>2518395.0240000002</v>
      </c>
      <c r="H128" s="744">
        <v>2416113.176</v>
      </c>
      <c r="I128" s="744">
        <v>2658090.6979999999</v>
      </c>
      <c r="J128" s="103">
        <v>2840219</v>
      </c>
      <c r="K128" s="1481">
        <v>3226866.5970000001</v>
      </c>
      <c r="L128" s="796"/>
      <c r="M128" s="1003"/>
      <c r="N128" s="1003"/>
      <c r="O128" s="1003"/>
      <c r="P128" s="1003"/>
      <c r="Q128" s="1003"/>
      <c r="R128" s="1003"/>
      <c r="S128" s="1003"/>
      <c r="T128" s="58"/>
    </row>
    <row r="129" spans="1:20" ht="10.5" customHeight="1" x14ac:dyDescent="0.2">
      <c r="B129" s="353" t="s">
        <v>272</v>
      </c>
      <c r="C129" s="354"/>
      <c r="D129" s="354"/>
      <c r="E129" s="355"/>
      <c r="F129" s="1610">
        <v>3181271.7140000002</v>
      </c>
      <c r="G129" s="744">
        <v>4213289.466</v>
      </c>
      <c r="H129" s="744">
        <v>4371380.483</v>
      </c>
      <c r="I129" s="744">
        <v>3931274.5959999999</v>
      </c>
      <c r="J129" s="744">
        <v>3904060.9950000001</v>
      </c>
      <c r="K129" s="1483">
        <v>5323597.6119999997</v>
      </c>
      <c r="L129" s="796"/>
      <c r="M129" s="1003"/>
      <c r="N129" s="1003"/>
      <c r="O129" s="1003"/>
      <c r="P129" s="1002"/>
      <c r="Q129" s="1002"/>
      <c r="R129" s="1002"/>
      <c r="S129" s="1002"/>
      <c r="T129" s="58"/>
    </row>
    <row r="130" spans="1:20" ht="10.5" customHeight="1" x14ac:dyDescent="0.2">
      <c r="B130" s="2088" t="s">
        <v>270</v>
      </c>
      <c r="C130" s="2089"/>
      <c r="D130" s="2089"/>
      <c r="E130" s="2099"/>
      <c r="F130" s="1610">
        <v>1158580.8330000001</v>
      </c>
      <c r="G130" s="744">
        <v>1610604.6170000001</v>
      </c>
      <c r="H130" s="744">
        <v>1962164.067</v>
      </c>
      <c r="I130" s="744">
        <v>1628245.405</v>
      </c>
      <c r="J130" s="744">
        <v>2563520.852</v>
      </c>
      <c r="K130" s="1483">
        <v>2709482.145</v>
      </c>
      <c r="L130" s="796"/>
      <c r="M130" s="1003"/>
      <c r="N130" s="1003"/>
      <c r="O130" s="1003"/>
      <c r="P130" s="1002"/>
      <c r="Q130" s="1002"/>
      <c r="R130" s="1002"/>
      <c r="S130" s="1002"/>
      <c r="T130" s="58"/>
    </row>
    <row r="131" spans="1:20" ht="10.5" customHeight="1" x14ac:dyDescent="0.2">
      <c r="B131" s="353" t="s">
        <v>271</v>
      </c>
      <c r="C131" s="356"/>
      <c r="D131" s="356"/>
      <c r="E131" s="357"/>
      <c r="F131" s="1610">
        <v>4653291.534</v>
      </c>
      <c r="G131" s="744">
        <v>5461211.2450000001</v>
      </c>
      <c r="H131" s="744">
        <v>6405510.5039999997</v>
      </c>
      <c r="I131" s="744">
        <v>6463275.3430000003</v>
      </c>
      <c r="J131" s="744">
        <v>6087369.6629999997</v>
      </c>
      <c r="K131" s="1483">
        <v>5110380.5279999999</v>
      </c>
      <c r="L131" s="796"/>
      <c r="M131" s="1003"/>
      <c r="N131" s="1003"/>
      <c r="O131" s="1003"/>
      <c r="P131" s="1002"/>
      <c r="Q131" s="1002"/>
      <c r="R131" s="1002"/>
      <c r="S131" s="1002"/>
      <c r="T131" s="58"/>
    </row>
    <row r="132" spans="1:20" ht="10.5" customHeight="1" x14ac:dyDescent="0.2">
      <c r="B132" s="353" t="s">
        <v>417</v>
      </c>
      <c r="C132" s="354"/>
      <c r="D132" s="354"/>
      <c r="E132" s="355"/>
      <c r="F132" s="1610">
        <v>1684277.044</v>
      </c>
      <c r="G132" s="744">
        <v>2008723.1580000001</v>
      </c>
      <c r="H132" s="744">
        <v>1714602.9240000001</v>
      </c>
      <c r="I132" s="744">
        <v>1824256.166</v>
      </c>
      <c r="J132" s="744">
        <v>1196015.3500000001</v>
      </c>
      <c r="K132" s="1483">
        <v>811824.94</v>
      </c>
      <c r="L132" s="796"/>
      <c r="M132" s="1003"/>
      <c r="N132" s="1003"/>
      <c r="O132" s="1003"/>
      <c r="P132" s="1002"/>
      <c r="Q132" s="1002"/>
      <c r="R132" s="1002"/>
      <c r="S132" s="1002"/>
      <c r="T132" s="58"/>
    </row>
    <row r="133" spans="1:20" ht="10.5" customHeight="1" x14ac:dyDescent="0.2">
      <c r="B133" s="353" t="s">
        <v>418</v>
      </c>
      <c r="C133" s="354"/>
      <c r="D133" s="354"/>
      <c r="E133" s="355"/>
      <c r="F133" s="1610">
        <v>358840.21100000001</v>
      </c>
      <c r="G133" s="744">
        <v>341508.076</v>
      </c>
      <c r="H133" s="744">
        <v>477985.72700000001</v>
      </c>
      <c r="I133" s="744">
        <v>356940.81199999998</v>
      </c>
      <c r="J133" s="744">
        <v>331479.25</v>
      </c>
      <c r="K133" s="1483">
        <v>166374.61600000001</v>
      </c>
      <c r="L133" s="796"/>
      <c r="M133" s="1003"/>
      <c r="N133" s="1003"/>
      <c r="O133" s="1003"/>
      <c r="P133" s="1002"/>
      <c r="Q133" s="1002"/>
      <c r="R133" s="1002"/>
      <c r="S133" s="1002"/>
      <c r="T133" s="58"/>
    </row>
    <row r="134" spans="1:20" ht="10.5" customHeight="1" x14ac:dyDescent="0.2">
      <c r="B134" s="353" t="s">
        <v>149</v>
      </c>
      <c r="C134" s="354"/>
      <c r="D134" s="354"/>
      <c r="E134" s="355"/>
      <c r="F134" s="1610">
        <v>1970017.916</v>
      </c>
      <c r="G134" s="744">
        <v>9260637.8660000004</v>
      </c>
      <c r="H134" s="744">
        <v>1791784.909</v>
      </c>
      <c r="I134" s="744">
        <v>580523.76599999995</v>
      </c>
      <c r="J134" s="744">
        <v>1897609.807</v>
      </c>
      <c r="K134" s="1483">
        <v>588702.60800000001</v>
      </c>
      <c r="L134" s="796"/>
      <c r="M134" s="1003"/>
      <c r="N134" s="1003"/>
      <c r="O134" s="1003"/>
      <c r="P134" s="1002"/>
      <c r="Q134" s="1002"/>
      <c r="R134" s="1002"/>
      <c r="S134" s="1002"/>
      <c r="T134" s="58"/>
    </row>
    <row r="135" spans="1:20" ht="10.5" customHeight="1" x14ac:dyDescent="0.2">
      <c r="B135" s="353" t="s">
        <v>273</v>
      </c>
      <c r="C135" s="356"/>
      <c r="D135" s="356"/>
      <c r="E135" s="357"/>
      <c r="F135" s="1610">
        <v>1730740.8829999999</v>
      </c>
      <c r="G135" s="744">
        <v>1763621.9909999999</v>
      </c>
      <c r="H135" s="744">
        <v>1906532.4439999999</v>
      </c>
      <c r="I135" s="744">
        <v>2199740.86</v>
      </c>
      <c r="J135" s="744">
        <v>2065803.55</v>
      </c>
      <c r="K135" s="1483">
        <v>2293476.5460000001</v>
      </c>
      <c r="L135" s="796"/>
      <c r="M135" s="1003"/>
      <c r="N135" s="1003"/>
      <c r="O135" s="1003"/>
      <c r="P135" s="1002"/>
      <c r="Q135" s="1002"/>
      <c r="R135" s="1002"/>
      <c r="S135" s="1002"/>
      <c r="T135" s="58"/>
    </row>
    <row r="136" spans="1:20" ht="10.5" customHeight="1" x14ac:dyDescent="0.2">
      <c r="B136" s="353" t="s">
        <v>274</v>
      </c>
      <c r="C136" s="354"/>
      <c r="D136" s="354"/>
      <c r="E136" s="355"/>
      <c r="F136" s="1610">
        <v>1179186.8289999999</v>
      </c>
      <c r="G136" s="744">
        <v>1224277.0630000001</v>
      </c>
      <c r="H136" s="744">
        <v>1225322.0290000001</v>
      </c>
      <c r="I136" s="744">
        <v>1186551.6240000001</v>
      </c>
      <c r="J136" s="744">
        <v>1148946.952</v>
      </c>
      <c r="K136" s="1483">
        <v>1277205.102</v>
      </c>
      <c r="L136" s="796"/>
      <c r="M136" s="1003"/>
      <c r="N136" s="1003"/>
      <c r="O136" s="1003"/>
      <c r="P136" s="1002"/>
      <c r="Q136" s="1002"/>
      <c r="R136" s="1002"/>
      <c r="S136" s="1002"/>
      <c r="T136" s="58"/>
    </row>
    <row r="137" spans="1:20" ht="10.5" customHeight="1" x14ac:dyDescent="0.2">
      <c r="B137" s="353" t="s">
        <v>844</v>
      </c>
      <c r="C137" s="356"/>
      <c r="D137" s="356"/>
      <c r="E137" s="357"/>
      <c r="F137" s="1610">
        <v>137898.74100000001</v>
      </c>
      <c r="G137" s="744">
        <v>101341.87</v>
      </c>
      <c r="H137" s="744">
        <v>73891.974000000002</v>
      </c>
      <c r="I137" s="744">
        <v>45118.955000000002</v>
      </c>
      <c r="J137" s="744">
        <v>47229.404999999999</v>
      </c>
      <c r="K137" s="1483">
        <v>11167.141</v>
      </c>
      <c r="L137" s="796"/>
      <c r="M137" s="1003"/>
      <c r="N137" s="1003"/>
      <c r="O137" s="1003"/>
      <c r="P137" s="1002"/>
      <c r="Q137" s="1002"/>
      <c r="R137" s="1002"/>
      <c r="S137" s="1002"/>
      <c r="T137" s="58"/>
    </row>
    <row r="138" spans="1:20" ht="10.5" customHeight="1" x14ac:dyDescent="0.2">
      <c r="B138" s="353" t="s">
        <v>152</v>
      </c>
      <c r="C138" s="354"/>
      <c r="D138" s="354"/>
      <c r="E138" s="355"/>
      <c r="F138" s="1610">
        <v>276255.255</v>
      </c>
      <c r="G138" s="744">
        <v>279.23899999999998</v>
      </c>
      <c r="H138" s="1226">
        <v>154280.965</v>
      </c>
      <c r="I138" s="1226">
        <v>50373.62</v>
      </c>
      <c r="J138" s="744">
        <v>38812.107000000004</v>
      </c>
      <c r="K138" s="1483">
        <v>103887.325</v>
      </c>
      <c r="L138" s="796"/>
      <c r="M138" s="1003"/>
      <c r="N138" s="1003"/>
      <c r="O138" s="1003"/>
      <c r="P138" s="1002"/>
      <c r="Q138" s="1002"/>
      <c r="R138" s="1002"/>
      <c r="S138" s="1002"/>
      <c r="T138" s="58"/>
    </row>
    <row r="139" spans="1:20" ht="10.5" customHeight="1" x14ac:dyDescent="0.2">
      <c r="A139" s="2093">
        <v>87</v>
      </c>
      <c r="B139" s="353" t="s">
        <v>275</v>
      </c>
      <c r="C139" s="354"/>
      <c r="D139" s="354"/>
      <c r="E139" s="355"/>
      <c r="F139" s="1610">
        <v>472945.50900000002</v>
      </c>
      <c r="G139" s="744">
        <v>403194.674</v>
      </c>
      <c r="H139" s="744">
        <v>305566.527</v>
      </c>
      <c r="I139" s="744">
        <v>385503.67200000002</v>
      </c>
      <c r="J139" s="744">
        <v>461231.39899999998</v>
      </c>
      <c r="K139" s="1483">
        <v>644682.326</v>
      </c>
      <c r="L139" s="796"/>
      <c r="M139" s="1003"/>
      <c r="N139" s="1003"/>
      <c r="O139" s="1003"/>
      <c r="P139" s="1002"/>
      <c r="Q139" s="1002"/>
      <c r="R139" s="1002"/>
      <c r="S139" s="1002"/>
      <c r="T139" s="58"/>
    </row>
    <row r="140" spans="1:20" ht="10.5" customHeight="1" x14ac:dyDescent="0.2">
      <c r="A140" s="2093"/>
      <c r="B140" s="353" t="s">
        <v>276</v>
      </c>
      <c r="C140" s="356"/>
      <c r="D140" s="356"/>
      <c r="E140" s="357"/>
      <c r="F140" s="1610">
        <v>390109.2</v>
      </c>
      <c r="G140" s="744">
        <v>347041.18</v>
      </c>
      <c r="H140" s="744">
        <v>521639.35100000002</v>
      </c>
      <c r="I140" s="744">
        <v>461297.02399999998</v>
      </c>
      <c r="J140" s="744">
        <v>655920.44499999995</v>
      </c>
      <c r="K140" s="1483">
        <v>913583.73499999999</v>
      </c>
      <c r="L140" s="796"/>
      <c r="M140" s="1003"/>
      <c r="N140" s="1003"/>
      <c r="O140" s="1003"/>
      <c r="P140" s="1002"/>
      <c r="Q140" s="1002"/>
      <c r="R140" s="1002"/>
      <c r="S140" s="1002"/>
      <c r="T140" s="58"/>
    </row>
    <row r="141" spans="1:20" ht="10.5" customHeight="1" x14ac:dyDescent="0.2">
      <c r="B141" s="353" t="s">
        <v>277</v>
      </c>
      <c r="C141" s="356"/>
      <c r="D141" s="356"/>
      <c r="E141" s="357"/>
      <c r="F141" s="1610">
        <v>321294.21000000002</v>
      </c>
      <c r="G141" s="744">
        <v>284987.391</v>
      </c>
      <c r="H141" s="744">
        <v>265168.80800000002</v>
      </c>
      <c r="I141" s="744">
        <v>260863.73499999999</v>
      </c>
      <c r="J141" s="744">
        <v>154966.796</v>
      </c>
      <c r="K141" s="1483">
        <v>55808.470999999998</v>
      </c>
      <c r="L141" s="796"/>
      <c r="M141" s="1003"/>
      <c r="N141" s="1003"/>
      <c r="O141" s="1003"/>
      <c r="P141" s="1002"/>
      <c r="Q141" s="1002"/>
      <c r="R141" s="1002"/>
      <c r="S141" s="1002"/>
      <c r="T141" s="58"/>
    </row>
    <row r="142" spans="1:20" ht="10.5" customHeight="1" x14ac:dyDescent="0.2">
      <c r="B142" s="353" t="s">
        <v>103</v>
      </c>
      <c r="C142" s="356"/>
      <c r="D142" s="356"/>
      <c r="E142" s="357"/>
      <c r="F142" s="1610">
        <v>538284.03</v>
      </c>
      <c r="G142" s="744">
        <v>519236.46100000001</v>
      </c>
      <c r="H142" s="744">
        <v>402688.995</v>
      </c>
      <c r="I142" s="744">
        <v>472595.96399999998</v>
      </c>
      <c r="J142" s="744">
        <v>480077.66399999999</v>
      </c>
      <c r="K142" s="1483">
        <v>622133.47900000005</v>
      </c>
      <c r="L142" s="796"/>
      <c r="M142" s="1003"/>
      <c r="N142" s="1003"/>
      <c r="O142" s="1003"/>
      <c r="P142" s="1002"/>
      <c r="Q142" s="1002"/>
      <c r="R142" s="1002"/>
      <c r="S142" s="1002"/>
      <c r="T142" s="58"/>
    </row>
    <row r="143" spans="1:20" ht="10.5" customHeight="1" x14ac:dyDescent="0.2">
      <c r="B143" s="353" t="s">
        <v>278</v>
      </c>
      <c r="C143" s="356"/>
      <c r="D143" s="356"/>
      <c r="E143" s="357"/>
      <c r="F143" s="1610">
        <v>605812.01500000001</v>
      </c>
      <c r="G143" s="744">
        <v>815155.29099999997</v>
      </c>
      <c r="H143" s="744">
        <v>594949.38600000006</v>
      </c>
      <c r="I143" s="744">
        <v>479186.81900000002</v>
      </c>
      <c r="J143" s="744">
        <v>395796.11200000002</v>
      </c>
      <c r="K143" s="1483">
        <v>710361.201</v>
      </c>
      <c r="L143" s="796"/>
      <c r="M143" s="1003"/>
      <c r="N143" s="1003"/>
      <c r="O143" s="1003"/>
      <c r="P143" s="1002"/>
      <c r="Q143" s="1002"/>
      <c r="R143" s="1002"/>
      <c r="S143" s="1002"/>
      <c r="T143" s="58"/>
    </row>
    <row r="144" spans="1:20" ht="10.5" customHeight="1" x14ac:dyDescent="0.2">
      <c r="B144" s="360" t="s">
        <v>35</v>
      </c>
      <c r="C144" s="361"/>
      <c r="D144" s="361"/>
      <c r="E144" s="362"/>
      <c r="F144" s="1611">
        <v>42453948.913000003</v>
      </c>
      <c r="G144" s="1223">
        <v>48267830.441000015</v>
      </c>
      <c r="H144" s="1223">
        <v>49644489.965000011</v>
      </c>
      <c r="I144" s="1223">
        <v>50312021.561999999</v>
      </c>
      <c r="J144" s="744">
        <v>54229674.082000002</v>
      </c>
      <c r="K144" s="1482">
        <v>52787791.49499999</v>
      </c>
      <c r="L144" s="796"/>
      <c r="M144" s="1003"/>
      <c r="N144" s="1003"/>
      <c r="O144" s="1003"/>
      <c r="P144" s="1002"/>
      <c r="Q144" s="1002"/>
      <c r="R144" s="1002"/>
      <c r="S144" s="1002"/>
      <c r="T144" s="58"/>
    </row>
    <row r="145" spans="2:23" s="59" customFormat="1" ht="10.5" customHeight="1" x14ac:dyDescent="0.2">
      <c r="B145" s="363" t="s">
        <v>105</v>
      </c>
      <c r="C145" s="364"/>
      <c r="D145" s="364"/>
      <c r="E145" s="365"/>
      <c r="F145" s="742">
        <v>76888803.848000005</v>
      </c>
      <c r="G145" s="742">
        <v>92203985.794</v>
      </c>
      <c r="H145" s="1468">
        <v>87630085.297000006</v>
      </c>
      <c r="I145" s="1223">
        <v>87004842.609999999</v>
      </c>
      <c r="J145" s="1469">
        <v>91688956.373999998</v>
      </c>
      <c r="K145" s="1484">
        <v>96395031.012999997</v>
      </c>
      <c r="L145" s="815"/>
      <c r="M145" s="1553"/>
      <c r="N145" s="1553"/>
      <c r="O145" s="1553"/>
      <c r="P145" s="1553"/>
      <c r="Q145" s="1553"/>
      <c r="R145" s="1553"/>
      <c r="S145" s="1553"/>
      <c r="T145" s="93"/>
    </row>
    <row r="146" spans="2:23" ht="12.75" customHeight="1" x14ac:dyDescent="0.2">
      <c r="B146" s="352" t="s">
        <v>471</v>
      </c>
      <c r="C146" s="104"/>
      <c r="D146" s="49"/>
      <c r="E146" s="49"/>
      <c r="F146" s="49"/>
      <c r="G146" s="49"/>
      <c r="H146" s="49"/>
      <c r="I146" s="49"/>
      <c r="J146" s="49"/>
      <c r="K146" s="49"/>
      <c r="L146" s="102"/>
      <c r="M146" s="49"/>
      <c r="N146" s="49"/>
      <c r="O146" s="49"/>
      <c r="P146" s="49"/>
      <c r="Q146" s="49"/>
      <c r="R146" s="49"/>
    </row>
    <row r="147" spans="2:23" ht="6" customHeight="1" x14ac:dyDescent="0.2">
      <c r="B147" s="352"/>
      <c r="C147" s="49"/>
      <c r="D147" s="49"/>
      <c r="E147" s="49"/>
      <c r="F147" s="49"/>
      <c r="G147" s="49"/>
      <c r="H147" s="49"/>
      <c r="I147" s="49"/>
      <c r="J147" s="49"/>
      <c r="K147" s="49"/>
      <c r="L147" s="49"/>
      <c r="M147" s="49"/>
      <c r="N147" s="49"/>
      <c r="O147" s="49"/>
      <c r="P147" s="49"/>
      <c r="Q147" s="49"/>
      <c r="R147" s="49"/>
    </row>
    <row r="148" spans="2:23" ht="10.5" customHeight="1" x14ac:dyDescent="0.2">
      <c r="B148" s="346" t="s">
        <v>927</v>
      </c>
      <c r="C148" s="49"/>
      <c r="D148" s="49"/>
      <c r="E148" s="49"/>
      <c r="F148" s="50"/>
      <c r="G148" s="50"/>
      <c r="H148" s="50"/>
      <c r="I148" s="50"/>
      <c r="J148" s="50"/>
      <c r="K148" s="50"/>
      <c r="L148" s="50"/>
      <c r="M148" s="50"/>
      <c r="N148" s="50"/>
      <c r="O148" s="50"/>
      <c r="P148" s="50"/>
      <c r="Q148" s="50"/>
      <c r="R148" s="49"/>
      <c r="S148" s="49"/>
      <c r="T148" s="49"/>
      <c r="U148" s="49"/>
      <c r="V148" s="49"/>
    </row>
    <row r="149" spans="2:23" ht="10.5" customHeight="1" x14ac:dyDescent="0.2">
      <c r="B149" s="216"/>
      <c r="C149" s="49"/>
      <c r="D149" s="49"/>
      <c r="E149" s="49"/>
      <c r="F149" s="50"/>
      <c r="G149" s="50"/>
      <c r="H149" s="50"/>
      <c r="I149" s="50"/>
      <c r="J149" s="50"/>
      <c r="K149" s="50"/>
      <c r="L149" s="50"/>
      <c r="M149" s="50"/>
      <c r="N149" s="50"/>
      <c r="O149" s="50"/>
      <c r="P149" s="50"/>
      <c r="Q149" s="50"/>
      <c r="R149" s="49"/>
      <c r="S149" s="49"/>
      <c r="T149" s="49"/>
      <c r="U149" s="49"/>
      <c r="V149" s="49"/>
    </row>
    <row r="150" spans="2:23" ht="10.5" customHeight="1" x14ac:dyDescent="0.2">
      <c r="B150" s="216"/>
      <c r="C150" s="49"/>
      <c r="D150" s="49"/>
      <c r="E150" s="49"/>
      <c r="F150" s="50"/>
      <c r="G150" s="50"/>
      <c r="H150" s="50"/>
      <c r="I150" s="50"/>
      <c r="J150" s="50"/>
      <c r="K150" s="50"/>
      <c r="L150" s="50"/>
      <c r="M150" s="50"/>
      <c r="N150" s="50"/>
      <c r="O150" s="50"/>
      <c r="P150" s="50"/>
      <c r="Q150" s="50"/>
      <c r="R150" s="49"/>
      <c r="S150" s="49"/>
      <c r="T150" s="49"/>
      <c r="U150" s="49"/>
      <c r="V150" s="49"/>
    </row>
    <row r="151" spans="2:23" x14ac:dyDescent="0.2">
      <c r="B151" s="100" t="s">
        <v>1785</v>
      </c>
      <c r="C151" s="49"/>
      <c r="D151" s="49"/>
      <c r="E151" s="49"/>
      <c r="F151" s="49"/>
      <c r="G151" s="49"/>
      <c r="H151" s="49"/>
      <c r="I151" s="49"/>
      <c r="J151" s="49"/>
      <c r="K151" s="49"/>
      <c r="L151" s="49"/>
      <c r="M151" s="49"/>
      <c r="N151" s="49"/>
      <c r="O151" s="49"/>
      <c r="P151" s="49"/>
      <c r="Q151" s="49"/>
      <c r="R151" s="49"/>
      <c r="S151" s="49"/>
      <c r="T151" s="49"/>
      <c r="U151" s="49"/>
      <c r="V151" s="49"/>
    </row>
    <row r="152" spans="2:23" s="59" customFormat="1" ht="11.25" customHeight="1" x14ac:dyDescent="0.2">
      <c r="B152" s="2077" t="s">
        <v>279</v>
      </c>
      <c r="C152" s="2078"/>
      <c r="D152" s="313" t="s">
        <v>1233</v>
      </c>
      <c r="E152" s="313" t="s">
        <v>1249</v>
      </c>
      <c r="F152" s="313" t="s">
        <v>1306</v>
      </c>
      <c r="G152" s="313" t="s">
        <v>1331</v>
      </c>
      <c r="H152" s="1402" t="s">
        <v>1422</v>
      </c>
      <c r="I152" s="1402" t="s">
        <v>1858</v>
      </c>
      <c r="J152" s="1562"/>
      <c r="K152" s="1518"/>
      <c r="L152" s="1489"/>
      <c r="M152" s="1489"/>
      <c r="N152" s="1489"/>
      <c r="O152" s="1489"/>
      <c r="P152" s="1489"/>
      <c r="Q152" s="1489"/>
      <c r="R152" s="1489"/>
      <c r="S152" s="1489"/>
      <c r="T152" s="1489"/>
      <c r="U152" s="1489"/>
      <c r="V152" s="1489"/>
      <c r="W152" s="1489"/>
    </row>
    <row r="153" spans="2:23" s="59" customFormat="1" ht="11.25" customHeight="1" x14ac:dyDescent="0.2">
      <c r="B153" s="2079"/>
      <c r="C153" s="2080"/>
      <c r="D153" s="1558" t="s">
        <v>441</v>
      </c>
      <c r="E153" s="1559"/>
      <c r="F153" s="1559"/>
      <c r="G153" s="1559"/>
      <c r="H153" s="1559"/>
      <c r="I153" s="1560"/>
      <c r="J153" s="1561"/>
      <c r="K153" s="1563"/>
      <c r="L153" s="1563"/>
      <c r="M153" s="1563"/>
      <c r="N153" s="1563"/>
      <c r="O153" s="1563"/>
      <c r="P153" s="1563"/>
      <c r="Q153" s="1563"/>
      <c r="R153" s="1563"/>
      <c r="S153" s="1563"/>
      <c r="T153" s="1563"/>
      <c r="U153" s="1563"/>
      <c r="V153" s="1563"/>
      <c r="W153" s="93"/>
    </row>
    <row r="154" spans="2:23" ht="10.5" customHeight="1" x14ac:dyDescent="0.2">
      <c r="B154" s="572" t="s">
        <v>512</v>
      </c>
      <c r="C154" s="366"/>
      <c r="D154" s="1609">
        <v>5975430.6069999998</v>
      </c>
      <c r="E154" s="744">
        <v>10524559.841</v>
      </c>
      <c r="F154" s="744">
        <v>5016049.6579999998</v>
      </c>
      <c r="G154" s="744">
        <v>4420256.8899999997</v>
      </c>
      <c r="H154" s="744">
        <v>5980986.9460000005</v>
      </c>
      <c r="I154" s="1481">
        <v>4478165.2779999999</v>
      </c>
      <c r="J154" s="815"/>
      <c r="K154" s="1003"/>
      <c r="L154" s="1003"/>
      <c r="M154" s="1003"/>
      <c r="N154" s="1002"/>
      <c r="O154" s="1002"/>
      <c r="P154" s="1002"/>
      <c r="Q154" s="1002"/>
      <c r="R154" s="1552"/>
      <c r="S154" s="1549"/>
      <c r="T154" s="1549"/>
      <c r="U154" s="1549"/>
      <c r="V154" s="1549"/>
      <c r="W154" s="1525"/>
    </row>
    <row r="155" spans="2:23" ht="10.5" customHeight="1" x14ac:dyDescent="0.2">
      <c r="B155" s="429" t="s">
        <v>268</v>
      </c>
      <c r="C155" s="367"/>
      <c r="D155" s="1610">
        <v>2644163.9879999999</v>
      </c>
      <c r="E155" s="744">
        <v>4218926.2709999997</v>
      </c>
      <c r="F155" s="744">
        <v>4574853.6349999998</v>
      </c>
      <c r="G155" s="744">
        <v>3960585.02</v>
      </c>
      <c r="H155" s="744">
        <v>4992710.79</v>
      </c>
      <c r="I155" s="1481">
        <v>4200671.9960000003</v>
      </c>
      <c r="J155" s="815"/>
      <c r="K155" s="1003"/>
      <c r="L155" s="1003"/>
      <c r="M155" s="1003"/>
      <c r="N155" s="1002"/>
      <c r="O155" s="1002"/>
      <c r="P155" s="1002"/>
      <c r="Q155" s="1002"/>
      <c r="R155" s="1552"/>
      <c r="S155" s="1549"/>
      <c r="T155" s="1549"/>
      <c r="U155" s="1549"/>
      <c r="V155" s="1549"/>
      <c r="W155" s="1525"/>
    </row>
    <row r="156" spans="2:23" ht="10.5" customHeight="1" x14ac:dyDescent="0.2">
      <c r="B156" s="429" t="s">
        <v>374</v>
      </c>
      <c r="C156" s="367"/>
      <c r="D156" s="1610">
        <v>3901946.6869999999</v>
      </c>
      <c r="E156" s="744">
        <v>4177447.0329999998</v>
      </c>
      <c r="F156" s="744">
        <v>3601213.8369999998</v>
      </c>
      <c r="G156" s="744">
        <v>3712059.0449999999</v>
      </c>
      <c r="H156" s="744">
        <v>3959373.4780000001</v>
      </c>
      <c r="I156" s="1481">
        <v>3301390.997</v>
      </c>
      <c r="J156" s="815"/>
      <c r="K156" s="1003"/>
      <c r="L156" s="1003"/>
      <c r="M156" s="1003"/>
      <c r="N156" s="1002"/>
      <c r="O156" s="1002"/>
      <c r="P156" s="1002"/>
      <c r="Q156" s="1002"/>
      <c r="R156" s="1552"/>
      <c r="S156" s="1549"/>
      <c r="T156" s="1549"/>
      <c r="U156" s="1549"/>
      <c r="V156" s="1549"/>
      <c r="W156" s="1525"/>
    </row>
    <row r="157" spans="2:23" ht="10.5" customHeight="1" x14ac:dyDescent="0.2">
      <c r="B157" s="569" t="s">
        <v>375</v>
      </c>
      <c r="C157" s="190"/>
      <c r="D157" s="1610">
        <v>1792429.834</v>
      </c>
      <c r="E157" s="744">
        <v>1147372.7350000001</v>
      </c>
      <c r="F157" s="744">
        <v>1204968.1950000001</v>
      </c>
      <c r="G157" s="744">
        <v>1003560.879</v>
      </c>
      <c r="H157" s="744">
        <v>855488.24</v>
      </c>
      <c r="I157" s="1481">
        <v>854837.98699999996</v>
      </c>
      <c r="J157" s="815"/>
      <c r="K157" s="1003"/>
      <c r="L157" s="1003"/>
      <c r="M157" s="1003"/>
      <c r="N157" s="1002"/>
      <c r="O157" s="1002"/>
      <c r="P157" s="1002"/>
      <c r="Q157" s="1002"/>
      <c r="R157" s="1552"/>
      <c r="S157" s="1549"/>
      <c r="T157" s="1549"/>
      <c r="U157" s="1549"/>
      <c r="V157" s="1549"/>
      <c r="W157" s="1525"/>
    </row>
    <row r="158" spans="2:23" ht="10.5" customHeight="1" x14ac:dyDescent="0.2">
      <c r="B158" s="569" t="s">
        <v>502</v>
      </c>
      <c r="C158" s="190"/>
      <c r="D158" s="1610">
        <v>943852.87699999998</v>
      </c>
      <c r="E158" s="744">
        <v>1187510.3049999999</v>
      </c>
      <c r="F158" s="744">
        <v>1200833.932</v>
      </c>
      <c r="G158" s="744">
        <v>1665588.4790000001</v>
      </c>
      <c r="H158" s="744">
        <v>1209089.5419999999</v>
      </c>
      <c r="I158" s="1481">
        <v>898913.55500000005</v>
      </c>
      <c r="J158" s="815"/>
      <c r="K158" s="1003"/>
      <c r="L158" s="1003"/>
      <c r="M158" s="1003"/>
      <c r="N158" s="1002"/>
      <c r="O158" s="1002"/>
      <c r="P158" s="1002"/>
      <c r="Q158" s="1002"/>
      <c r="R158" s="1552"/>
      <c r="S158" s="1549"/>
      <c r="T158" s="1549"/>
      <c r="U158" s="1549"/>
      <c r="V158" s="1549"/>
      <c r="W158" s="1525"/>
    </row>
    <row r="159" spans="2:23" ht="10.5" customHeight="1" x14ac:dyDescent="0.2">
      <c r="B159" s="569" t="s">
        <v>376</v>
      </c>
      <c r="C159" s="190"/>
      <c r="D159" s="1610">
        <v>1799746.2050000001</v>
      </c>
      <c r="E159" s="744">
        <v>2653010.2200000002</v>
      </c>
      <c r="F159" s="744">
        <v>2569204.2140000002</v>
      </c>
      <c r="G159" s="744">
        <v>2463245.648</v>
      </c>
      <c r="H159" s="744">
        <v>2117439.1669999999</v>
      </c>
      <c r="I159" s="1481">
        <v>2709574.105</v>
      </c>
      <c r="J159" s="815"/>
      <c r="K159" s="1003"/>
      <c r="L159" s="1003"/>
      <c r="M159" s="1003"/>
      <c r="N159" s="1002"/>
      <c r="O159" s="1002"/>
      <c r="P159" s="1002"/>
      <c r="Q159" s="1002"/>
      <c r="R159" s="1552"/>
      <c r="S159" s="1549"/>
      <c r="T159" s="1549"/>
      <c r="U159" s="1549"/>
      <c r="V159" s="1549"/>
      <c r="W159" s="1525"/>
    </row>
    <row r="160" spans="2:23" ht="10.5" customHeight="1" x14ac:dyDescent="0.2">
      <c r="B160" s="569" t="s">
        <v>377</v>
      </c>
      <c r="C160" s="190"/>
      <c r="D160" s="1610">
        <v>3552988.409</v>
      </c>
      <c r="E160" s="744">
        <v>3947818.3769999999</v>
      </c>
      <c r="F160" s="744">
        <v>5199170.1279999996</v>
      </c>
      <c r="G160" s="744">
        <v>5479258.7800000003</v>
      </c>
      <c r="H160" s="744">
        <v>5475069.5429999996</v>
      </c>
      <c r="I160" s="1481">
        <v>6264032.1260000002</v>
      </c>
      <c r="J160" s="815"/>
      <c r="K160" s="1003"/>
      <c r="L160" s="1003"/>
      <c r="M160" s="1003"/>
      <c r="N160" s="1002"/>
      <c r="O160" s="1002"/>
      <c r="P160" s="1002"/>
      <c r="Q160" s="1002"/>
      <c r="R160" s="1552"/>
      <c r="S160" s="1549"/>
      <c r="T160" s="1549"/>
      <c r="U160" s="1549"/>
      <c r="V160" s="1549"/>
      <c r="W160" s="1525"/>
    </row>
    <row r="161" spans="1:23" ht="10.5" customHeight="1" x14ac:dyDescent="0.2">
      <c r="B161" s="569" t="s">
        <v>498</v>
      </c>
      <c r="C161" s="190"/>
      <c r="D161" s="1610">
        <v>1113882.3489999999</v>
      </c>
      <c r="E161" s="744">
        <v>729422.92099999997</v>
      </c>
      <c r="F161" s="744">
        <v>667635.53899999999</v>
      </c>
      <c r="G161" s="744">
        <v>1004495.598</v>
      </c>
      <c r="H161" s="744">
        <v>838306.81799999997</v>
      </c>
      <c r="I161" s="1481">
        <v>885449.96600000001</v>
      </c>
      <c r="J161" s="815"/>
      <c r="K161" s="1003"/>
      <c r="L161" s="1003"/>
      <c r="M161" s="1003"/>
      <c r="N161" s="1002"/>
      <c r="O161" s="1002"/>
      <c r="P161" s="1002"/>
      <c r="Q161" s="1002"/>
      <c r="R161" s="1552"/>
      <c r="S161" s="1549"/>
      <c r="T161" s="1549"/>
      <c r="U161" s="1549"/>
      <c r="V161" s="1549"/>
      <c r="W161" s="1525"/>
    </row>
    <row r="162" spans="1:23" ht="10.5" customHeight="1" x14ac:dyDescent="0.2">
      <c r="B162" s="569" t="s">
        <v>497</v>
      </c>
      <c r="C162" s="190"/>
      <c r="D162" s="1610">
        <v>2814269.7069999999</v>
      </c>
      <c r="E162" s="744">
        <v>3000799.4180000001</v>
      </c>
      <c r="F162" s="744">
        <v>2457618.7940000002</v>
      </c>
      <c r="G162" s="744">
        <v>3257830.236</v>
      </c>
      <c r="H162" s="744">
        <v>3322354.6170000001</v>
      </c>
      <c r="I162" s="1481">
        <v>3117253.3029999998</v>
      </c>
      <c r="J162" s="815"/>
      <c r="K162" s="1003"/>
      <c r="L162" s="1003"/>
      <c r="M162" s="1003"/>
      <c r="N162" s="1002"/>
      <c r="O162" s="1002"/>
      <c r="P162" s="1002"/>
      <c r="Q162" s="1002"/>
      <c r="R162" s="1552"/>
      <c r="S162" s="1549"/>
      <c r="T162" s="1549"/>
      <c r="U162" s="1549"/>
      <c r="V162" s="1549"/>
      <c r="W162" s="1525"/>
    </row>
    <row r="163" spans="1:23" ht="10.5" customHeight="1" x14ac:dyDescent="0.2">
      <c r="B163" s="429" t="s">
        <v>264</v>
      </c>
      <c r="C163" s="367"/>
      <c r="D163" s="1610">
        <v>3549693.4840000002</v>
      </c>
      <c r="E163" s="744">
        <v>4581201.6330000004</v>
      </c>
      <c r="F163" s="744">
        <v>3019433.7069999999</v>
      </c>
      <c r="G163" s="744">
        <v>3534451.8969999999</v>
      </c>
      <c r="H163" s="744">
        <v>3778614.3119999999</v>
      </c>
      <c r="I163" s="1481">
        <v>4084977.1159999999</v>
      </c>
      <c r="J163" s="815"/>
      <c r="K163" s="1003"/>
      <c r="L163" s="1003"/>
      <c r="M163" s="1003"/>
      <c r="N163" s="1002"/>
      <c r="O163" s="1002"/>
      <c r="P163" s="1002"/>
      <c r="Q163" s="1002"/>
      <c r="R163" s="1552"/>
      <c r="S163" s="1549"/>
      <c r="T163" s="1549"/>
      <c r="U163" s="1549"/>
      <c r="V163" s="1549"/>
      <c r="W163" s="1525"/>
    </row>
    <row r="164" spans="1:23" ht="10.5" customHeight="1" x14ac:dyDescent="0.2">
      <c r="B164" s="569" t="s">
        <v>269</v>
      </c>
      <c r="C164" s="190"/>
      <c r="D164" s="1610">
        <v>3508906.2740000002</v>
      </c>
      <c r="E164" s="744">
        <v>2957546.6340000001</v>
      </c>
      <c r="F164" s="744">
        <v>3507811.8689999999</v>
      </c>
      <c r="G164" s="744">
        <v>3968759.6880000001</v>
      </c>
      <c r="H164" s="744">
        <v>4599256.108</v>
      </c>
      <c r="I164" s="1481">
        <v>3708476.0320000001</v>
      </c>
      <c r="J164" s="815"/>
      <c r="K164" s="1003"/>
      <c r="L164" s="1003"/>
      <c r="M164" s="1003"/>
      <c r="N164" s="1002"/>
      <c r="O164" s="1002"/>
      <c r="P164" s="1002"/>
      <c r="Q164" s="1002"/>
      <c r="R164" s="1552"/>
      <c r="S164" s="1549"/>
      <c r="T164" s="1549"/>
      <c r="U164" s="1549"/>
      <c r="V164" s="1549"/>
      <c r="W164" s="1525"/>
    </row>
    <row r="165" spans="1:23" ht="10.5" customHeight="1" x14ac:dyDescent="0.2">
      <c r="B165" s="569" t="s">
        <v>378</v>
      </c>
      <c r="C165" s="190"/>
      <c r="D165" s="1610">
        <v>3322300.49</v>
      </c>
      <c r="E165" s="744">
        <v>3292000.0189999999</v>
      </c>
      <c r="F165" s="744">
        <v>3319123.199</v>
      </c>
      <c r="G165" s="744">
        <v>3059141.3289999999</v>
      </c>
      <c r="H165" s="744">
        <v>3134306.077</v>
      </c>
      <c r="I165" s="1481">
        <v>4364396.7949999999</v>
      </c>
      <c r="J165" s="815"/>
      <c r="K165" s="1003"/>
      <c r="L165" s="1003"/>
      <c r="M165" s="1003"/>
      <c r="N165" s="1002"/>
      <c r="O165" s="1002"/>
      <c r="P165" s="1002"/>
      <c r="Q165" s="1002"/>
      <c r="R165" s="1552"/>
      <c r="S165" s="1549"/>
      <c r="T165" s="1549"/>
      <c r="U165" s="1549"/>
      <c r="V165" s="1549"/>
      <c r="W165" s="1525"/>
    </row>
    <row r="166" spans="1:23" ht="10.5" customHeight="1" x14ac:dyDescent="0.2">
      <c r="B166" s="569" t="s">
        <v>379</v>
      </c>
      <c r="C166" s="190"/>
      <c r="D166" s="1610">
        <v>3066809.7370000002</v>
      </c>
      <c r="E166" s="744">
        <v>3571269.5729999999</v>
      </c>
      <c r="F166" s="744">
        <v>3653280.0690000001</v>
      </c>
      <c r="G166" s="744">
        <v>3094645.1850000001</v>
      </c>
      <c r="H166" s="744">
        <v>3269983.49</v>
      </c>
      <c r="I166" s="1481">
        <v>4396105.227</v>
      </c>
      <c r="J166" s="815"/>
      <c r="K166" s="1003"/>
      <c r="L166" s="1003"/>
      <c r="M166" s="1003"/>
      <c r="N166" s="1002"/>
      <c r="O166" s="1002"/>
      <c r="P166" s="1002"/>
      <c r="Q166" s="1002"/>
      <c r="R166" s="1552"/>
      <c r="S166" s="1549"/>
      <c r="T166" s="1549"/>
      <c r="U166" s="1549"/>
      <c r="V166" s="1549"/>
      <c r="W166" s="1525"/>
    </row>
    <row r="167" spans="1:23" ht="10.5" customHeight="1" x14ac:dyDescent="0.2">
      <c r="B167" s="569" t="s">
        <v>380</v>
      </c>
      <c r="C167" s="190"/>
      <c r="D167" s="1610">
        <v>3402547.9939999999</v>
      </c>
      <c r="E167" s="744">
        <v>3822333.392</v>
      </c>
      <c r="F167" s="744">
        <v>3857144.412</v>
      </c>
      <c r="G167" s="744">
        <v>3872625.8020000001</v>
      </c>
      <c r="H167" s="744">
        <v>4378605.2889999999</v>
      </c>
      <c r="I167" s="1481">
        <v>4691287.898</v>
      </c>
      <c r="J167" s="815"/>
      <c r="K167" s="1003"/>
      <c r="L167" s="1003"/>
      <c r="M167" s="1003"/>
      <c r="N167" s="1002"/>
      <c r="O167" s="1002"/>
      <c r="P167" s="1002"/>
      <c r="Q167" s="1002"/>
      <c r="R167" s="1552"/>
      <c r="S167" s="1549"/>
      <c r="T167" s="1549"/>
      <c r="U167" s="1549"/>
      <c r="V167" s="1549"/>
      <c r="W167" s="1525"/>
    </row>
    <row r="168" spans="1:23" ht="10.5" customHeight="1" x14ac:dyDescent="0.2">
      <c r="B168" s="569" t="s">
        <v>381</v>
      </c>
      <c r="C168" s="190"/>
      <c r="D168" s="1610">
        <v>4664317.6229999997</v>
      </c>
      <c r="E168" s="744">
        <v>4762928.4670000002</v>
      </c>
      <c r="F168" s="744">
        <v>6309520.8899999997</v>
      </c>
      <c r="G168" s="744">
        <v>5439830.9939999999</v>
      </c>
      <c r="H168" s="744">
        <v>4674136.6109999996</v>
      </c>
      <c r="I168" s="1481">
        <v>5228582.6129999999</v>
      </c>
      <c r="J168" s="815"/>
      <c r="K168" s="1003"/>
      <c r="L168" s="1003"/>
      <c r="M168" s="1003"/>
      <c r="N168" s="1002"/>
      <c r="O168" s="1002"/>
      <c r="P168" s="1002"/>
      <c r="Q168" s="1002"/>
      <c r="R168" s="1552"/>
      <c r="S168" s="1549"/>
      <c r="T168" s="1549"/>
      <c r="U168" s="1549"/>
      <c r="V168" s="1549"/>
      <c r="W168" s="1525"/>
    </row>
    <row r="169" spans="1:23" ht="10.5" customHeight="1" x14ac:dyDescent="0.2">
      <c r="B169" s="569" t="s">
        <v>58</v>
      </c>
      <c r="C169" s="190"/>
      <c r="D169" s="1610">
        <v>1581937.8559999999</v>
      </c>
      <c r="E169" s="744">
        <v>1648383.517</v>
      </c>
      <c r="F169" s="744">
        <v>1780578.1229999999</v>
      </c>
      <c r="G169" s="744">
        <v>2017990.675</v>
      </c>
      <c r="H169" s="744">
        <v>2121689.574</v>
      </c>
      <c r="I169" s="1481">
        <v>2166581.2850000001</v>
      </c>
      <c r="J169" s="815"/>
      <c r="K169" s="1003"/>
      <c r="L169" s="1003"/>
      <c r="M169" s="1003"/>
      <c r="N169" s="1002"/>
      <c r="O169" s="1002"/>
      <c r="P169" s="1002"/>
      <c r="Q169" s="1002"/>
      <c r="R169" s="1552"/>
      <c r="S169" s="1549"/>
      <c r="T169" s="1549"/>
      <c r="U169" s="1549"/>
      <c r="V169" s="1549"/>
      <c r="W169" s="1525"/>
    </row>
    <row r="170" spans="1:23" ht="10.5" customHeight="1" x14ac:dyDescent="0.2">
      <c r="A170" s="2093">
        <v>88</v>
      </c>
      <c r="B170" s="569" t="s">
        <v>382</v>
      </c>
      <c r="C170" s="190"/>
      <c r="D170" s="1612">
        <v>711499.63100000005</v>
      </c>
      <c r="E170" s="744">
        <v>714135.527</v>
      </c>
      <c r="F170" s="744">
        <v>827173.88</v>
      </c>
      <c r="G170" s="744">
        <v>1000648.068</v>
      </c>
      <c r="H170" s="744">
        <v>707306.16700000002</v>
      </c>
      <c r="I170" s="1481">
        <v>904957.56700000004</v>
      </c>
      <c r="J170" s="815"/>
      <c r="K170" s="1003"/>
      <c r="L170" s="1003"/>
      <c r="M170" s="1003"/>
      <c r="N170" s="1002"/>
      <c r="O170" s="1002"/>
      <c r="P170" s="1002"/>
      <c r="Q170" s="1002"/>
      <c r="R170" s="1564"/>
      <c r="S170" s="1549"/>
      <c r="T170" s="1549"/>
      <c r="U170" s="1549"/>
      <c r="V170" s="1549"/>
      <c r="W170" s="1525"/>
    </row>
    <row r="171" spans="1:23" ht="10.5" customHeight="1" x14ac:dyDescent="0.2">
      <c r="A171" s="2093"/>
      <c r="B171" s="569" t="s">
        <v>265</v>
      </c>
      <c r="C171" s="190"/>
      <c r="D171" s="1612">
        <v>1445360.993</v>
      </c>
      <c r="E171" s="744">
        <v>1392780.9990000001</v>
      </c>
      <c r="F171" s="744">
        <v>1577264.942</v>
      </c>
      <c r="G171" s="744">
        <v>1385454.4920000001</v>
      </c>
      <c r="H171" s="1466">
        <v>1472341.3419999999</v>
      </c>
      <c r="I171" s="1481">
        <v>1680827.986</v>
      </c>
      <c r="J171" s="815"/>
      <c r="K171" s="1003"/>
      <c r="L171" s="1003"/>
      <c r="M171" s="1003"/>
      <c r="N171" s="1002"/>
      <c r="O171" s="1002"/>
      <c r="P171" s="1002"/>
      <c r="Q171" s="1002"/>
      <c r="R171" s="1564"/>
      <c r="S171" s="1549"/>
      <c r="T171" s="1549"/>
      <c r="U171" s="1549"/>
      <c r="V171" s="1549"/>
      <c r="W171" s="1525"/>
    </row>
    <row r="172" spans="1:23" ht="10.5" customHeight="1" x14ac:dyDescent="0.2">
      <c r="B172" s="569" t="s">
        <v>504</v>
      </c>
      <c r="C172" s="190"/>
      <c r="D172" s="1612">
        <v>593052.18000000005</v>
      </c>
      <c r="E172" s="744">
        <v>678830.58799999999</v>
      </c>
      <c r="F172" s="744">
        <v>576142.38699999999</v>
      </c>
      <c r="G172" s="744">
        <v>647242.13600000006</v>
      </c>
      <c r="H172" s="744">
        <v>652310.37399999995</v>
      </c>
      <c r="I172" s="1481">
        <v>611148.14599999995</v>
      </c>
      <c r="J172" s="815"/>
      <c r="K172" s="1003"/>
      <c r="L172" s="1003"/>
      <c r="M172" s="1003"/>
      <c r="N172" s="1002"/>
      <c r="O172" s="1002"/>
      <c r="P172" s="1002"/>
      <c r="Q172" s="1002"/>
      <c r="R172" s="1564"/>
      <c r="S172" s="1549"/>
      <c r="T172" s="1549"/>
      <c r="U172" s="1549"/>
      <c r="V172" s="1549"/>
      <c r="W172" s="1525"/>
    </row>
    <row r="173" spans="1:23" ht="10.5" customHeight="1" x14ac:dyDescent="0.2">
      <c r="B173" s="569" t="s">
        <v>383</v>
      </c>
      <c r="C173" s="190"/>
      <c r="D173" s="1610">
        <v>2040604.3770000001</v>
      </c>
      <c r="E173" s="744">
        <v>3226365.443</v>
      </c>
      <c r="F173" s="744">
        <v>2508730.281</v>
      </c>
      <c r="G173" s="744">
        <v>2228435.0269999998</v>
      </c>
      <c r="H173" s="744">
        <v>2605051.1439999999</v>
      </c>
      <c r="I173" s="1481">
        <v>2995412.5610000002</v>
      </c>
      <c r="J173" s="815"/>
      <c r="K173" s="1003"/>
      <c r="L173" s="1003"/>
      <c r="M173" s="1003"/>
      <c r="N173" s="1002"/>
      <c r="O173" s="1002"/>
      <c r="P173" s="1002"/>
      <c r="Q173" s="1002"/>
      <c r="R173" s="1552"/>
      <c r="S173" s="1549"/>
      <c r="T173" s="1549"/>
      <c r="U173" s="1549"/>
      <c r="V173" s="1549"/>
      <c r="W173" s="1525"/>
    </row>
    <row r="174" spans="1:23" ht="10.5" customHeight="1" x14ac:dyDescent="0.2">
      <c r="B174" s="570" t="s">
        <v>35</v>
      </c>
      <c r="C174" s="345"/>
      <c r="D174" s="1611">
        <v>24463062.546</v>
      </c>
      <c r="E174" s="1223">
        <v>29969342.881000001</v>
      </c>
      <c r="F174" s="1223">
        <v>30202333.605999999</v>
      </c>
      <c r="G174" s="1223">
        <v>29788736.741999999</v>
      </c>
      <c r="H174" s="744">
        <v>31544536.745000001</v>
      </c>
      <c r="I174" s="1482">
        <v>34851988.473999999</v>
      </c>
      <c r="J174" s="815"/>
      <c r="K174" s="1003"/>
      <c r="L174" s="1003"/>
      <c r="M174" s="1003"/>
      <c r="N174" s="1002"/>
      <c r="O174" s="1002"/>
      <c r="P174" s="1002"/>
      <c r="Q174" s="1002"/>
      <c r="R174" s="1552"/>
      <c r="S174" s="1549"/>
      <c r="T174" s="1549"/>
      <c r="U174" s="1549"/>
      <c r="V174" s="1549"/>
      <c r="W174" s="1525"/>
    </row>
    <row r="175" spans="1:23" s="59" customFormat="1" ht="10.5" customHeight="1" x14ac:dyDescent="0.2">
      <c r="B175" s="363" t="s">
        <v>105</v>
      </c>
      <c r="C175" s="345"/>
      <c r="D175" s="814">
        <v>76888803.848000005</v>
      </c>
      <c r="E175" s="1467">
        <v>92203985.794</v>
      </c>
      <c r="F175" s="1406">
        <v>87630085.297000006</v>
      </c>
      <c r="G175" s="1223">
        <v>87004842.609999999</v>
      </c>
      <c r="H175" s="1401">
        <v>91688956.373999998</v>
      </c>
      <c r="I175" s="1220">
        <v>96395031.012999997</v>
      </c>
      <c r="J175" s="815"/>
      <c r="K175" s="1003"/>
      <c r="L175" s="1003"/>
      <c r="M175" s="1003"/>
      <c r="N175" s="1003"/>
      <c r="O175" s="1003"/>
      <c r="P175" s="1003"/>
      <c r="Q175" s="1003"/>
      <c r="R175" s="1003"/>
      <c r="S175" s="1554"/>
      <c r="T175" s="1555"/>
      <c r="U175" s="1549"/>
      <c r="V175" s="1549"/>
      <c r="W175" s="1565"/>
    </row>
    <row r="176" spans="1:23" ht="12" customHeight="1" x14ac:dyDescent="0.2">
      <c r="B176" s="352" t="s">
        <v>471</v>
      </c>
      <c r="C176" s="101"/>
      <c r="D176" s="49"/>
      <c r="E176" s="49"/>
      <c r="F176" s="49"/>
      <c r="G176" s="49"/>
      <c r="H176" s="49"/>
      <c r="I176" s="49"/>
      <c r="J176" s="102"/>
      <c r="K176" s="49"/>
      <c r="L176" s="49"/>
      <c r="M176" s="49"/>
      <c r="N176" s="49"/>
      <c r="O176" s="49"/>
      <c r="P176" s="49"/>
      <c r="Q176" s="49"/>
    </row>
    <row r="177" spans="2:22" ht="5.25" customHeight="1" x14ac:dyDescent="0.2">
      <c r="B177" s="352"/>
      <c r="C177" s="101"/>
      <c r="D177" s="49"/>
      <c r="E177" s="49"/>
      <c r="F177" s="49"/>
      <c r="G177" s="49"/>
      <c r="H177" s="49"/>
      <c r="I177" s="49"/>
      <c r="J177" s="49"/>
      <c r="K177" s="49"/>
      <c r="L177" s="49"/>
      <c r="M177" s="49"/>
      <c r="N177" s="49"/>
      <c r="O177" s="49"/>
      <c r="P177" s="49"/>
      <c r="Q177" s="49"/>
    </row>
    <row r="178" spans="2:22" ht="10.5" customHeight="1" x14ac:dyDescent="0.2">
      <c r="B178" s="346" t="s">
        <v>927</v>
      </c>
      <c r="C178" s="101"/>
      <c r="D178" s="50"/>
      <c r="E178" s="50"/>
      <c r="F178" s="50"/>
      <c r="G178" s="50"/>
      <c r="H178" s="50"/>
      <c r="I178" s="50"/>
      <c r="J178" s="50"/>
      <c r="K178" s="50"/>
      <c r="L178" s="50"/>
      <c r="M178" s="50"/>
      <c r="N178" s="50"/>
      <c r="O178" s="50"/>
      <c r="P178" s="49"/>
      <c r="Q178" s="49"/>
      <c r="R178" s="49"/>
      <c r="S178" s="49"/>
      <c r="T178" s="49"/>
      <c r="U178" s="49"/>
      <c r="V178" s="49"/>
    </row>
    <row r="179" spans="2:22" ht="15.75" customHeight="1" x14ac:dyDescent="0.2">
      <c r="B179" s="101"/>
      <c r="C179" s="101"/>
      <c r="D179" s="49"/>
      <c r="E179" s="49"/>
      <c r="F179" s="49"/>
      <c r="G179" s="49"/>
      <c r="H179" s="49"/>
      <c r="I179" s="49"/>
      <c r="J179" s="49"/>
      <c r="K179" s="49"/>
      <c r="L179" s="49"/>
      <c r="M179" s="49"/>
      <c r="N179" s="49"/>
      <c r="O179" s="49"/>
      <c r="P179" s="49"/>
      <c r="Q179" s="49"/>
      <c r="R179" s="49"/>
      <c r="S179" s="49"/>
      <c r="T179" s="49"/>
      <c r="U179" s="49"/>
      <c r="V179" s="49"/>
    </row>
    <row r="180" spans="2:22" x14ac:dyDescent="0.2">
      <c r="B180" s="49"/>
      <c r="C180" s="49"/>
      <c r="D180" s="49"/>
      <c r="E180" s="49"/>
      <c r="F180" s="49"/>
      <c r="G180" s="49"/>
      <c r="H180" s="49"/>
      <c r="I180" s="49"/>
      <c r="J180" s="49"/>
      <c r="K180" s="49"/>
      <c r="L180" s="49"/>
      <c r="M180" s="49"/>
      <c r="N180" s="49"/>
      <c r="O180" s="49"/>
      <c r="P180" s="49"/>
      <c r="Q180" s="49"/>
      <c r="R180" s="49"/>
      <c r="S180" s="49"/>
      <c r="T180" s="49"/>
      <c r="U180" s="49"/>
      <c r="V180" s="49"/>
    </row>
    <row r="181" spans="2:22" x14ac:dyDescent="0.2">
      <c r="B181" s="49"/>
      <c r="C181" s="49"/>
      <c r="D181" s="49"/>
      <c r="E181" s="102"/>
      <c r="F181" s="49"/>
      <c r="G181" s="49"/>
      <c r="H181" s="49"/>
      <c r="I181" s="49"/>
      <c r="J181" s="49"/>
      <c r="K181" s="49"/>
      <c r="L181" s="49"/>
      <c r="M181" s="49"/>
      <c r="N181" s="49"/>
      <c r="O181" s="49"/>
      <c r="P181" s="49"/>
      <c r="Q181" s="49"/>
      <c r="R181" s="49"/>
      <c r="S181" s="49"/>
      <c r="T181" s="49"/>
      <c r="U181" s="49"/>
      <c r="V181" s="49"/>
    </row>
    <row r="182" spans="2:22" x14ac:dyDescent="0.2">
      <c r="B182" s="49"/>
      <c r="C182" s="49"/>
      <c r="D182" s="49"/>
      <c r="E182" s="49"/>
      <c r="F182" s="49"/>
      <c r="G182" s="49"/>
      <c r="H182" s="49"/>
      <c r="I182" s="49"/>
      <c r="J182" s="49"/>
      <c r="K182" s="49"/>
      <c r="L182" s="49"/>
      <c r="M182" s="49"/>
      <c r="N182" s="49"/>
      <c r="O182" s="49"/>
      <c r="P182" s="49"/>
      <c r="Q182" s="49"/>
      <c r="R182" s="49"/>
      <c r="S182" s="49"/>
      <c r="T182" s="49"/>
      <c r="U182" s="49"/>
      <c r="V182" s="49"/>
    </row>
    <row r="183" spans="2:22" x14ac:dyDescent="0.2">
      <c r="B183" s="49"/>
      <c r="C183" s="49"/>
      <c r="D183" s="49"/>
      <c r="E183" s="49"/>
      <c r="F183" s="49"/>
      <c r="G183" s="49"/>
      <c r="H183" s="49"/>
      <c r="I183" s="49"/>
      <c r="J183" s="49"/>
      <c r="K183" s="49"/>
      <c r="L183" s="49"/>
      <c r="M183" s="49"/>
      <c r="N183" s="49"/>
      <c r="O183" s="49"/>
      <c r="P183" s="49"/>
      <c r="Q183" s="49"/>
      <c r="R183" s="49"/>
      <c r="S183" s="49"/>
      <c r="T183" s="49"/>
      <c r="U183" s="49"/>
      <c r="V183" s="49"/>
    </row>
    <row r="184" spans="2:22" x14ac:dyDescent="0.2">
      <c r="B184" s="49"/>
      <c r="C184" s="49"/>
      <c r="D184" s="49"/>
      <c r="E184" s="49"/>
      <c r="F184" s="49"/>
      <c r="G184" s="49"/>
      <c r="H184" s="49"/>
      <c r="I184" s="49"/>
      <c r="J184" s="49"/>
      <c r="K184" s="49"/>
      <c r="L184" s="49"/>
      <c r="M184" s="49"/>
      <c r="N184" s="49"/>
      <c r="O184" s="49"/>
      <c r="P184" s="49"/>
      <c r="Q184" s="49"/>
      <c r="R184" s="49"/>
      <c r="S184" s="49"/>
      <c r="T184" s="49"/>
      <c r="U184" s="49"/>
      <c r="V184" s="49"/>
    </row>
    <row r="185" spans="2:22" x14ac:dyDescent="0.2">
      <c r="B185" s="49"/>
      <c r="C185" s="49"/>
      <c r="D185" s="49"/>
      <c r="E185" s="49"/>
      <c r="F185" s="49"/>
      <c r="G185" s="49"/>
      <c r="H185" s="49"/>
      <c r="I185" s="49"/>
      <c r="J185" s="49"/>
      <c r="K185" s="49"/>
      <c r="L185" s="49"/>
      <c r="M185" s="49"/>
      <c r="N185" s="49"/>
      <c r="O185" s="49"/>
      <c r="P185" s="49"/>
      <c r="Q185" s="49"/>
      <c r="R185" s="49"/>
      <c r="S185" s="49"/>
      <c r="T185" s="49"/>
      <c r="U185" s="49"/>
      <c r="V185" s="49"/>
    </row>
    <row r="186" spans="2:22" x14ac:dyDescent="0.2">
      <c r="B186" s="49"/>
      <c r="C186" s="49"/>
      <c r="D186" s="49"/>
      <c r="E186" s="49"/>
      <c r="F186" s="49"/>
      <c r="G186" s="49"/>
      <c r="H186" s="49"/>
      <c r="I186" s="49"/>
      <c r="J186" s="49"/>
      <c r="K186" s="49"/>
      <c r="L186" s="49"/>
      <c r="M186" s="49"/>
      <c r="N186" s="49"/>
      <c r="O186" s="49"/>
      <c r="P186" s="49"/>
      <c r="Q186" s="49"/>
      <c r="R186" s="49"/>
      <c r="S186" s="49"/>
      <c r="T186" s="49"/>
      <c r="U186" s="49"/>
      <c r="V186" s="49"/>
    </row>
    <row r="187" spans="2:22" x14ac:dyDescent="0.2">
      <c r="B187" s="49"/>
      <c r="C187" s="49"/>
      <c r="D187" s="49"/>
      <c r="E187" s="49"/>
      <c r="F187" s="49"/>
      <c r="G187" s="49"/>
      <c r="H187" s="49"/>
      <c r="I187" s="49"/>
      <c r="J187" s="49"/>
      <c r="K187" s="49"/>
      <c r="L187" s="49"/>
      <c r="M187" s="49"/>
      <c r="N187" s="49"/>
      <c r="O187" s="49"/>
      <c r="P187" s="49"/>
      <c r="Q187" s="49"/>
      <c r="R187" s="49"/>
      <c r="S187" s="49"/>
      <c r="T187" s="49"/>
      <c r="U187" s="49"/>
      <c r="V187" s="49"/>
    </row>
    <row r="188" spans="2:22" x14ac:dyDescent="0.2">
      <c r="B188" s="49"/>
      <c r="C188" s="49"/>
      <c r="D188" s="49"/>
      <c r="E188" s="49"/>
      <c r="F188" s="49"/>
      <c r="G188" s="49"/>
      <c r="H188" s="49"/>
      <c r="I188" s="49"/>
      <c r="J188" s="49"/>
      <c r="K188" s="49"/>
      <c r="L188" s="49"/>
      <c r="M188" s="49"/>
      <c r="N188" s="49"/>
      <c r="O188" s="49"/>
      <c r="P188" s="49"/>
      <c r="Q188" s="49"/>
      <c r="R188" s="49"/>
      <c r="S188" s="49"/>
      <c r="T188" s="49"/>
      <c r="U188" s="49"/>
      <c r="V188" s="49"/>
    </row>
    <row r="189" spans="2:22" x14ac:dyDescent="0.2">
      <c r="B189" s="49"/>
      <c r="C189" s="49"/>
      <c r="D189" s="49"/>
      <c r="E189" s="49"/>
      <c r="F189" s="49"/>
      <c r="G189" s="49"/>
      <c r="H189" s="49"/>
      <c r="I189" s="49"/>
      <c r="J189" s="49"/>
      <c r="K189" s="49"/>
      <c r="L189" s="49"/>
      <c r="M189" s="49"/>
      <c r="N189" s="49"/>
      <c r="O189" s="49"/>
      <c r="P189" s="49"/>
      <c r="Q189" s="49"/>
      <c r="R189" s="49"/>
      <c r="S189" s="49"/>
      <c r="T189" s="49"/>
      <c r="U189" s="49"/>
      <c r="V189" s="49"/>
    </row>
    <row r="190" spans="2:22" x14ac:dyDescent="0.2">
      <c r="B190" s="49"/>
      <c r="C190" s="49"/>
      <c r="D190" s="49"/>
      <c r="E190" s="49"/>
      <c r="F190" s="49"/>
      <c r="G190" s="49"/>
      <c r="H190" s="49"/>
      <c r="I190" s="49"/>
      <c r="J190" s="49"/>
      <c r="K190" s="49"/>
      <c r="L190" s="49"/>
      <c r="M190" s="49"/>
      <c r="N190" s="49"/>
      <c r="O190" s="49"/>
      <c r="P190" s="49"/>
      <c r="Q190" s="49"/>
      <c r="R190" s="49"/>
      <c r="S190" s="49"/>
      <c r="T190" s="49"/>
      <c r="U190" s="49"/>
      <c r="V190" s="49"/>
    </row>
    <row r="191" spans="2:22" x14ac:dyDescent="0.2">
      <c r="B191" s="49"/>
      <c r="C191" s="49"/>
      <c r="D191" s="49"/>
      <c r="E191" s="49"/>
      <c r="F191" s="49"/>
      <c r="G191" s="49"/>
      <c r="H191" s="49"/>
      <c r="I191" s="49"/>
      <c r="J191" s="49"/>
      <c r="K191" s="49"/>
      <c r="L191" s="49"/>
      <c r="M191" s="49"/>
      <c r="N191" s="49"/>
      <c r="O191" s="49"/>
      <c r="P191" s="49"/>
      <c r="Q191" s="49"/>
      <c r="R191" s="49"/>
      <c r="S191" s="49"/>
      <c r="T191" s="49"/>
      <c r="U191" s="49"/>
      <c r="V191" s="49"/>
    </row>
    <row r="192" spans="2:22" x14ac:dyDescent="0.2">
      <c r="B192" s="49"/>
      <c r="C192" s="49"/>
      <c r="D192" s="49"/>
      <c r="E192" s="49"/>
      <c r="F192" s="49"/>
      <c r="G192" s="49"/>
      <c r="H192" s="49"/>
      <c r="I192" s="49"/>
      <c r="J192" s="49"/>
      <c r="K192" s="49"/>
      <c r="L192" s="49"/>
      <c r="M192" s="49"/>
      <c r="N192" s="49"/>
      <c r="O192" s="49"/>
      <c r="P192" s="49"/>
      <c r="Q192" s="49"/>
      <c r="R192" s="49"/>
      <c r="S192" s="49"/>
      <c r="T192" s="49"/>
      <c r="U192" s="49"/>
      <c r="V192" s="49"/>
    </row>
    <row r="193" spans="2:22" x14ac:dyDescent="0.2">
      <c r="B193" s="49"/>
      <c r="C193" s="49"/>
      <c r="D193" s="49"/>
      <c r="E193" s="49"/>
      <c r="F193" s="49"/>
      <c r="G193" s="49"/>
      <c r="H193" s="49"/>
      <c r="I193" s="49"/>
      <c r="J193" s="49"/>
      <c r="K193" s="49"/>
      <c r="L193" s="49"/>
      <c r="M193" s="49"/>
      <c r="N193" s="49"/>
      <c r="O193" s="49"/>
      <c r="P193" s="49"/>
      <c r="Q193" s="49"/>
      <c r="R193" s="49"/>
      <c r="S193" s="49"/>
      <c r="T193" s="49"/>
      <c r="U193" s="49"/>
      <c r="V193" s="49"/>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3">
    <mergeCell ref="A170:A171"/>
    <mergeCell ref="B71:E71"/>
    <mergeCell ref="A73:A74"/>
    <mergeCell ref="B152:C153"/>
    <mergeCell ref="B121:I121"/>
    <mergeCell ref="B81:E81"/>
    <mergeCell ref="B122:E123"/>
    <mergeCell ref="B78:E78"/>
    <mergeCell ref="B126:E126"/>
    <mergeCell ref="B130:E130"/>
    <mergeCell ref="A139:A140"/>
    <mergeCell ref="B79:E79"/>
    <mergeCell ref="A75:A76"/>
    <mergeCell ref="A109:A110"/>
    <mergeCell ref="B77:E77"/>
    <mergeCell ref="F123:K123"/>
    <mergeCell ref="B1:H1"/>
    <mergeCell ref="C5:H5"/>
    <mergeCell ref="B2:B5"/>
    <mergeCell ref="C2:D2"/>
    <mergeCell ref="E2:H2"/>
    <mergeCell ref="C3:C4"/>
    <mergeCell ref="D3:D4"/>
    <mergeCell ref="F3:H3"/>
    <mergeCell ref="E3:E4"/>
    <mergeCell ref="B52:D52"/>
    <mergeCell ref="B58:F59"/>
    <mergeCell ref="B72:F72"/>
    <mergeCell ref="B74:F74"/>
    <mergeCell ref="B66:E66"/>
    <mergeCell ref="B67:E67"/>
    <mergeCell ref="B92:C93"/>
    <mergeCell ref="B75:E75"/>
    <mergeCell ref="B76:E76"/>
    <mergeCell ref="G59:L59"/>
    <mergeCell ref="B69:E69"/>
    <mergeCell ref="B60:E60"/>
    <mergeCell ref="B61:E61"/>
    <mergeCell ref="B62:E62"/>
    <mergeCell ref="B63:D63"/>
    <mergeCell ref="B64:E64"/>
    <mergeCell ref="B65:E65"/>
    <mergeCell ref="D93:I93"/>
  </mergeCells>
  <phoneticPr fontId="0" type="noConversion"/>
  <pageMargins left="0.24" right="0.34" top="1" bottom="1" header="0.5" footer="0.5"/>
  <pageSetup paperSize="8" scale="84" fitToWidth="0" orientation="landscape" r:id="rId2"/>
  <headerFooter alignWithMargins="0"/>
  <rowBreaks count="4" manualBreakCount="4">
    <brk id="56" max="16383" man="1"/>
    <brk id="90" max="16383" man="1"/>
    <brk id="120" max="16383" man="1"/>
    <brk id="150" max="16383" man="1"/>
  </rowBreaks>
  <ignoredErrors>
    <ignoredError sqref="B20:B2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0"/>
  <sheetViews>
    <sheetView view="pageBreakPreview" topLeftCell="B831" zoomScale="124" zoomScaleNormal="100" zoomScaleSheetLayoutView="124" workbookViewId="0">
      <selection activeCell="N47" sqref="N47"/>
    </sheetView>
  </sheetViews>
  <sheetFormatPr defaultColWidth="9.140625" defaultRowHeight="11.25" x14ac:dyDescent="0.2"/>
  <cols>
    <col min="1" max="1" width="1.5703125" style="46" customWidth="1"/>
    <col min="2" max="2" width="8" style="46" customWidth="1"/>
    <col min="3" max="16" width="8.7109375" style="46" customWidth="1"/>
    <col min="17" max="16384" width="9.140625" style="46"/>
  </cols>
  <sheetData>
    <row r="1" spans="2:8" x14ac:dyDescent="0.2">
      <c r="B1" s="59" t="s">
        <v>1790</v>
      </c>
      <c r="G1" s="229"/>
      <c r="H1" s="229"/>
    </row>
    <row r="2" spans="2:8" ht="23.25" customHeight="1" x14ac:dyDescent="0.2">
      <c r="B2" s="1763" t="s">
        <v>462</v>
      </c>
      <c r="C2" s="244" t="s">
        <v>388</v>
      </c>
      <c r="D2" s="244" t="s">
        <v>389</v>
      </c>
      <c r="E2" s="244" t="s">
        <v>390</v>
      </c>
      <c r="F2" s="244" t="s">
        <v>105</v>
      </c>
      <c r="G2" s="244" t="s">
        <v>775</v>
      </c>
      <c r="H2" s="244" t="s">
        <v>846</v>
      </c>
    </row>
    <row r="3" spans="2:8" x14ac:dyDescent="0.2">
      <c r="B3" s="1764"/>
      <c r="C3" s="1717" t="s">
        <v>1245</v>
      </c>
      <c r="D3" s="1720"/>
      <c r="E3" s="1720"/>
      <c r="F3" s="1720"/>
      <c r="G3" s="1720"/>
      <c r="H3" s="1721"/>
    </row>
    <row r="4" spans="2:8" x14ac:dyDescent="0.2">
      <c r="B4" s="368" t="s">
        <v>845</v>
      </c>
      <c r="C4" s="818">
        <v>23.5</v>
      </c>
      <c r="D4" s="818">
        <v>26.9</v>
      </c>
      <c r="E4" s="818">
        <v>49.6</v>
      </c>
      <c r="F4" s="818">
        <f>SUM(C4:E4)</f>
        <v>100</v>
      </c>
      <c r="G4" s="818">
        <v>95.6</v>
      </c>
      <c r="H4" s="818">
        <v>4.4000000000000004</v>
      </c>
    </row>
    <row r="5" spans="2:8" ht="10.5" customHeight="1" x14ac:dyDescent="0.2">
      <c r="B5" s="370" t="s">
        <v>677</v>
      </c>
      <c r="C5" s="917">
        <v>90.9</v>
      </c>
      <c r="D5" s="917">
        <v>46.4</v>
      </c>
      <c r="E5" s="918">
        <v>67.599999999999994</v>
      </c>
      <c r="F5" s="917">
        <v>63</v>
      </c>
      <c r="G5" s="917">
        <v>61.6</v>
      </c>
      <c r="H5" s="917">
        <v>237.1</v>
      </c>
    </row>
    <row r="6" spans="2:8" ht="10.5" customHeight="1" x14ac:dyDescent="0.2">
      <c r="B6" s="370" t="s">
        <v>678</v>
      </c>
      <c r="C6" s="917">
        <v>92.7</v>
      </c>
      <c r="D6" s="917">
        <v>48.7</v>
      </c>
      <c r="E6" s="918">
        <v>66.8</v>
      </c>
      <c r="F6" s="917">
        <v>63.6</v>
      </c>
      <c r="G6" s="917">
        <v>64.400000000000006</v>
      </c>
      <c r="H6" s="917">
        <v>227.9</v>
      </c>
    </row>
    <row r="7" spans="2:8" ht="10.5" customHeight="1" x14ac:dyDescent="0.2">
      <c r="B7" s="370" t="s">
        <v>679</v>
      </c>
      <c r="C7" s="917">
        <v>98.1</v>
      </c>
      <c r="D7" s="917">
        <v>52.1</v>
      </c>
      <c r="E7" s="918">
        <v>69.099999999999994</v>
      </c>
      <c r="F7" s="917">
        <v>66.400000000000006</v>
      </c>
      <c r="G7" s="917">
        <v>67.900000000000006</v>
      </c>
      <c r="H7" s="917">
        <v>234.8</v>
      </c>
    </row>
    <row r="8" spans="2:8" ht="10.5" customHeight="1" x14ac:dyDescent="0.2">
      <c r="B8" s="370" t="s">
        <v>680</v>
      </c>
      <c r="C8" s="917">
        <v>107</v>
      </c>
      <c r="D8" s="917">
        <v>57.7</v>
      </c>
      <c r="E8" s="918">
        <v>71.400000000000006</v>
      </c>
      <c r="F8" s="917">
        <v>71.099999999999994</v>
      </c>
      <c r="G8" s="917">
        <v>73.400000000000006</v>
      </c>
      <c r="H8" s="917">
        <v>237.1</v>
      </c>
    </row>
    <row r="9" spans="2:8" ht="10.5" customHeight="1" x14ac:dyDescent="0.2">
      <c r="B9" s="370" t="s">
        <v>681</v>
      </c>
      <c r="C9" s="917">
        <v>89.3</v>
      </c>
      <c r="D9" s="917">
        <v>56.6</v>
      </c>
      <c r="E9" s="918">
        <v>76</v>
      </c>
      <c r="F9" s="917">
        <v>67</v>
      </c>
      <c r="G9" s="917">
        <v>68.5</v>
      </c>
      <c r="H9" s="917">
        <v>232.5</v>
      </c>
    </row>
    <row r="10" spans="2:8" ht="10.5" customHeight="1" x14ac:dyDescent="0.2">
      <c r="B10" s="370"/>
      <c r="C10" s="919"/>
      <c r="D10" s="919"/>
      <c r="E10" s="920"/>
      <c r="F10" s="919"/>
      <c r="G10" s="919"/>
      <c r="H10" s="919"/>
    </row>
    <row r="11" spans="2:8" ht="10.5" customHeight="1" x14ac:dyDescent="0.2">
      <c r="B11" s="370" t="s">
        <v>682</v>
      </c>
      <c r="C11" s="917">
        <v>89.3</v>
      </c>
      <c r="D11" s="917">
        <v>59.4</v>
      </c>
      <c r="E11" s="918">
        <v>79.400000000000006</v>
      </c>
      <c r="F11" s="917">
        <v>69.5</v>
      </c>
      <c r="G11" s="917">
        <v>75</v>
      </c>
      <c r="H11" s="917">
        <v>226.5</v>
      </c>
    </row>
    <row r="12" spans="2:8" ht="10.5" customHeight="1" x14ac:dyDescent="0.2">
      <c r="B12" s="370" t="s">
        <v>683</v>
      </c>
      <c r="C12" s="917">
        <v>70.7</v>
      </c>
      <c r="D12" s="917">
        <v>58.7</v>
      </c>
      <c r="E12" s="918">
        <v>81.5</v>
      </c>
      <c r="F12" s="917">
        <v>65.5</v>
      </c>
      <c r="G12" s="917">
        <v>68.5</v>
      </c>
      <c r="H12" s="917">
        <v>209.2</v>
      </c>
    </row>
    <row r="13" spans="2:8" ht="10.5" customHeight="1" x14ac:dyDescent="0.2">
      <c r="B13" s="370" t="s">
        <v>397</v>
      </c>
      <c r="C13" s="917">
        <v>83.7</v>
      </c>
      <c r="D13" s="917">
        <v>57</v>
      </c>
      <c r="E13" s="918">
        <v>78.2</v>
      </c>
      <c r="F13" s="917">
        <v>67</v>
      </c>
      <c r="G13" s="917">
        <v>73.599999999999994</v>
      </c>
      <c r="H13" s="917">
        <v>192.7</v>
      </c>
    </row>
    <row r="14" spans="2:8" ht="10.5" customHeight="1" x14ac:dyDescent="0.2">
      <c r="B14" s="370" t="s">
        <v>398</v>
      </c>
      <c r="C14" s="917">
        <v>99.6</v>
      </c>
      <c r="D14" s="917">
        <v>70.400000000000006</v>
      </c>
      <c r="E14" s="918">
        <v>74.3</v>
      </c>
      <c r="F14" s="917">
        <v>69.599999999999994</v>
      </c>
      <c r="G14" s="917">
        <v>77.5</v>
      </c>
      <c r="H14" s="917">
        <v>181.6</v>
      </c>
    </row>
    <row r="15" spans="2:8" ht="10.5" customHeight="1" x14ac:dyDescent="0.2">
      <c r="B15" s="370" t="s">
        <v>399</v>
      </c>
      <c r="C15" s="917">
        <v>66.599999999999994</v>
      </c>
      <c r="D15" s="917">
        <v>59.3</v>
      </c>
      <c r="E15" s="918">
        <v>68.599999999999994</v>
      </c>
      <c r="F15" s="917">
        <v>62.3</v>
      </c>
      <c r="G15" s="917">
        <v>63.3</v>
      </c>
      <c r="H15" s="917">
        <v>156</v>
      </c>
    </row>
    <row r="16" spans="2:8" ht="10.5" customHeight="1" x14ac:dyDescent="0.2">
      <c r="B16" s="370"/>
      <c r="C16" s="919"/>
      <c r="D16" s="919"/>
      <c r="E16" s="920"/>
      <c r="F16" s="919"/>
      <c r="G16" s="919"/>
      <c r="H16" s="919"/>
    </row>
    <row r="17" spans="2:8" ht="10.5" customHeight="1" x14ac:dyDescent="0.2">
      <c r="B17" s="370" t="s">
        <v>280</v>
      </c>
      <c r="C17" s="917">
        <v>92.2</v>
      </c>
      <c r="D17" s="917">
        <v>73.2</v>
      </c>
      <c r="E17" s="918">
        <v>63.4</v>
      </c>
      <c r="F17" s="917">
        <v>72.5</v>
      </c>
      <c r="G17" s="917">
        <v>71</v>
      </c>
      <c r="H17" s="917">
        <v>101.8</v>
      </c>
    </row>
    <row r="18" spans="2:8" ht="10.5" customHeight="1" x14ac:dyDescent="0.2">
      <c r="B18" s="370" t="s">
        <v>281</v>
      </c>
      <c r="C18" s="917">
        <v>97.6</v>
      </c>
      <c r="D18" s="917">
        <v>75.5</v>
      </c>
      <c r="E18" s="918">
        <v>63.5</v>
      </c>
      <c r="F18" s="917">
        <v>74.5</v>
      </c>
      <c r="G18" s="917">
        <v>72.3</v>
      </c>
      <c r="H18" s="917">
        <v>108.2</v>
      </c>
    </row>
    <row r="19" spans="2:8" ht="10.5" customHeight="1" x14ac:dyDescent="0.2">
      <c r="B19" s="370" t="s">
        <v>282</v>
      </c>
      <c r="C19" s="917">
        <v>86.4</v>
      </c>
      <c r="D19" s="917">
        <v>77.7</v>
      </c>
      <c r="E19" s="918">
        <v>64.2</v>
      </c>
      <c r="F19" s="917">
        <v>72.099999999999994</v>
      </c>
      <c r="G19" s="917">
        <v>69.400000000000006</v>
      </c>
      <c r="H19" s="917">
        <v>102.5</v>
      </c>
    </row>
    <row r="20" spans="2:8" ht="10.5" customHeight="1" x14ac:dyDescent="0.2">
      <c r="B20" s="370" t="s">
        <v>283</v>
      </c>
      <c r="C20" s="917">
        <v>93.7</v>
      </c>
      <c r="D20" s="917">
        <v>79.2</v>
      </c>
      <c r="E20" s="918">
        <v>66.2</v>
      </c>
      <c r="F20" s="917">
        <v>75.5</v>
      </c>
      <c r="G20" s="917">
        <v>71.599999999999994</v>
      </c>
      <c r="H20" s="917">
        <v>109</v>
      </c>
    </row>
    <row r="21" spans="2:8" ht="10.5" customHeight="1" x14ac:dyDescent="0.2">
      <c r="B21" s="370" t="s">
        <v>239</v>
      </c>
      <c r="C21" s="917">
        <v>108.2</v>
      </c>
      <c r="D21" s="917">
        <v>81.900000000000006</v>
      </c>
      <c r="E21" s="918">
        <v>67.7</v>
      </c>
      <c r="F21" s="917">
        <v>80.8</v>
      </c>
      <c r="G21" s="917">
        <v>69.099999999999994</v>
      </c>
      <c r="H21" s="917">
        <v>103.7</v>
      </c>
    </row>
    <row r="22" spans="2:8" ht="10.5" customHeight="1" x14ac:dyDescent="0.2">
      <c r="B22" s="370"/>
      <c r="C22" s="919"/>
      <c r="D22" s="919"/>
      <c r="E22" s="920"/>
      <c r="F22" s="919"/>
      <c r="G22" s="919"/>
      <c r="H22" s="919"/>
    </row>
    <row r="23" spans="2:8" ht="10.5" customHeight="1" x14ac:dyDescent="0.2">
      <c r="B23" s="573" t="s">
        <v>284</v>
      </c>
      <c r="C23" s="917">
        <v>106.2</v>
      </c>
      <c r="D23" s="917">
        <v>80.8</v>
      </c>
      <c r="E23" s="918">
        <v>63.3</v>
      </c>
      <c r="F23" s="917">
        <v>77.900000000000006</v>
      </c>
      <c r="G23" s="917">
        <v>75.3</v>
      </c>
      <c r="H23" s="917">
        <v>127</v>
      </c>
    </row>
    <row r="24" spans="2:8" ht="10.5" customHeight="1" x14ac:dyDescent="0.2">
      <c r="B24" s="573" t="s">
        <v>285</v>
      </c>
      <c r="C24" s="917">
        <v>113.1</v>
      </c>
      <c r="D24" s="917">
        <v>83.2</v>
      </c>
      <c r="E24" s="918">
        <v>66.900000000000006</v>
      </c>
      <c r="F24" s="917">
        <v>82.1</v>
      </c>
      <c r="G24" s="917">
        <v>80.3</v>
      </c>
      <c r="H24" s="917">
        <v>115.9</v>
      </c>
    </row>
    <row r="25" spans="2:8" ht="10.5" customHeight="1" x14ac:dyDescent="0.2">
      <c r="B25" s="573" t="s">
        <v>238</v>
      </c>
      <c r="C25" s="917">
        <v>105</v>
      </c>
      <c r="D25" s="917">
        <v>89.4</v>
      </c>
      <c r="E25" s="918">
        <v>69.099999999999994</v>
      </c>
      <c r="F25" s="917">
        <v>82.5</v>
      </c>
      <c r="G25" s="917">
        <v>81.099999999999994</v>
      </c>
      <c r="H25" s="917">
        <v>109.7</v>
      </c>
    </row>
    <row r="26" spans="2:8" ht="10.5" customHeight="1" x14ac:dyDescent="0.2">
      <c r="B26" s="539" t="s">
        <v>638</v>
      </c>
      <c r="C26" s="917">
        <v>98.7</v>
      </c>
      <c r="D26" s="917">
        <v>92.9</v>
      </c>
      <c r="E26" s="918">
        <v>74.3</v>
      </c>
      <c r="F26" s="917">
        <v>84.5</v>
      </c>
      <c r="G26" s="917">
        <v>82.7</v>
      </c>
      <c r="H26" s="917">
        <v>118.8</v>
      </c>
    </row>
    <row r="27" spans="2:8" ht="10.5" customHeight="1" x14ac:dyDescent="0.2">
      <c r="B27" s="370" t="s">
        <v>666</v>
      </c>
      <c r="C27" s="917">
        <v>109.5</v>
      </c>
      <c r="D27" s="917">
        <v>91.1</v>
      </c>
      <c r="E27" s="918">
        <v>78.900000000000006</v>
      </c>
      <c r="F27" s="917">
        <v>89.2</v>
      </c>
      <c r="G27" s="917">
        <v>87.3</v>
      </c>
      <c r="H27" s="917">
        <v>126.1</v>
      </c>
    </row>
    <row r="28" spans="2:8" ht="10.5" customHeight="1" x14ac:dyDescent="0.2">
      <c r="B28" s="370"/>
      <c r="C28" s="917"/>
      <c r="D28" s="917"/>
      <c r="E28" s="918"/>
      <c r="F28" s="917"/>
      <c r="G28" s="917"/>
      <c r="H28" s="917"/>
    </row>
    <row r="29" spans="2:8" ht="10.5" customHeight="1" x14ac:dyDescent="0.2">
      <c r="B29" s="370" t="s">
        <v>444</v>
      </c>
      <c r="C29" s="917">
        <v>85.6</v>
      </c>
      <c r="D29" s="917">
        <v>95.2</v>
      </c>
      <c r="E29" s="918">
        <v>94</v>
      </c>
      <c r="F29" s="917">
        <v>92.5</v>
      </c>
      <c r="G29" s="917">
        <v>91.5</v>
      </c>
      <c r="H29" s="917">
        <v>111</v>
      </c>
    </row>
    <row r="30" spans="2:8" ht="10.5" customHeight="1" x14ac:dyDescent="0.2">
      <c r="B30" s="370" t="s">
        <v>332</v>
      </c>
      <c r="C30" s="917">
        <v>81.900000000000006</v>
      </c>
      <c r="D30" s="917">
        <v>99.3</v>
      </c>
      <c r="E30" s="918">
        <v>98.4</v>
      </c>
      <c r="F30" s="917">
        <v>94.9</v>
      </c>
      <c r="G30" s="917">
        <v>94.5</v>
      </c>
      <c r="H30" s="917">
        <v>102</v>
      </c>
    </row>
    <row r="31" spans="2:8" ht="10.5" customHeight="1" x14ac:dyDescent="0.2">
      <c r="B31" s="280" t="s">
        <v>716</v>
      </c>
      <c r="C31" s="917">
        <v>108</v>
      </c>
      <c r="D31" s="917">
        <v>100.8</v>
      </c>
      <c r="E31" s="918">
        <v>97.8</v>
      </c>
      <c r="F31" s="917">
        <v>100.9</v>
      </c>
      <c r="G31" s="917">
        <v>101.1</v>
      </c>
      <c r="H31" s="917">
        <v>96.7</v>
      </c>
    </row>
    <row r="32" spans="2:8" ht="10.5" customHeight="1" x14ac:dyDescent="0.2">
      <c r="B32" s="271" t="s">
        <v>438</v>
      </c>
      <c r="C32" s="917">
        <v>107.5</v>
      </c>
      <c r="D32" s="917">
        <v>99.7</v>
      </c>
      <c r="E32" s="918">
        <v>100.7</v>
      </c>
      <c r="F32" s="917">
        <v>102</v>
      </c>
      <c r="G32" s="917">
        <v>102.4</v>
      </c>
      <c r="H32" s="917">
        <v>94.1</v>
      </c>
    </row>
    <row r="33" spans="1:9" ht="10.5" customHeight="1" x14ac:dyDescent="0.2">
      <c r="B33" s="271" t="s">
        <v>633</v>
      </c>
      <c r="C33" s="917">
        <v>105.4</v>
      </c>
      <c r="D33" s="917">
        <v>100.3</v>
      </c>
      <c r="E33" s="918">
        <v>104.4</v>
      </c>
      <c r="F33" s="917">
        <v>103.5</v>
      </c>
      <c r="G33" s="917">
        <v>103.6</v>
      </c>
      <c r="H33" s="917">
        <v>101.5</v>
      </c>
    </row>
    <row r="34" spans="1:9" ht="10.5" customHeight="1" x14ac:dyDescent="0.2">
      <c r="B34" s="271"/>
      <c r="C34" s="917"/>
      <c r="D34" s="917"/>
      <c r="E34" s="918"/>
      <c r="F34" s="917"/>
      <c r="G34" s="917"/>
      <c r="H34" s="917"/>
    </row>
    <row r="35" spans="1:9" ht="10.5" customHeight="1" x14ac:dyDescent="0.2">
      <c r="B35" s="577" t="s">
        <v>290</v>
      </c>
      <c r="C35" s="917">
        <v>92.2</v>
      </c>
      <c r="D35" s="917">
        <v>100.5</v>
      </c>
      <c r="E35" s="918">
        <v>100.8</v>
      </c>
      <c r="F35" s="917">
        <v>98.7</v>
      </c>
      <c r="G35" s="917">
        <v>98.2</v>
      </c>
      <c r="H35" s="917">
        <v>108.6</v>
      </c>
    </row>
    <row r="36" spans="1:9" ht="10.5" customHeight="1" x14ac:dyDescent="0.2">
      <c r="B36" s="577" t="s">
        <v>293</v>
      </c>
      <c r="C36" s="917">
        <v>100.4</v>
      </c>
      <c r="D36" s="917">
        <v>106.2</v>
      </c>
      <c r="E36" s="918">
        <v>100.5</v>
      </c>
      <c r="F36" s="917">
        <v>102</v>
      </c>
      <c r="G36" s="917">
        <v>101.5</v>
      </c>
      <c r="H36" s="917">
        <v>112.2</v>
      </c>
    </row>
    <row r="37" spans="1:9" ht="10.5" customHeight="1" x14ac:dyDescent="0.2">
      <c r="B37" s="577" t="s">
        <v>1153</v>
      </c>
      <c r="C37" s="917">
        <v>97.2</v>
      </c>
      <c r="D37" s="917">
        <v>109.8</v>
      </c>
      <c r="E37" s="918">
        <v>103.7</v>
      </c>
      <c r="F37" s="917">
        <v>103.8</v>
      </c>
      <c r="G37" s="917">
        <v>104.3</v>
      </c>
      <c r="H37" s="917">
        <v>94.8</v>
      </c>
    </row>
    <row r="38" spans="1:9" ht="10.5" customHeight="1" x14ac:dyDescent="0.2">
      <c r="B38" s="577" t="s">
        <v>1189</v>
      </c>
      <c r="C38" s="917">
        <v>114.3</v>
      </c>
      <c r="D38" s="917">
        <v>111.1</v>
      </c>
      <c r="E38" s="918">
        <v>106.8</v>
      </c>
      <c r="F38" s="917">
        <v>109.7</v>
      </c>
      <c r="G38" s="917">
        <v>110.3</v>
      </c>
      <c r="H38" s="917">
        <v>98.4</v>
      </c>
    </row>
    <row r="39" spans="1:9" ht="10.5" customHeight="1" x14ac:dyDescent="0.2">
      <c r="B39" s="577" t="s">
        <v>1190</v>
      </c>
      <c r="C39" s="917">
        <v>95.8</v>
      </c>
      <c r="D39" s="917">
        <v>118.8</v>
      </c>
      <c r="E39" s="918">
        <v>111.3</v>
      </c>
      <c r="F39" s="917">
        <v>109.7</v>
      </c>
      <c r="G39" s="917">
        <v>110.2</v>
      </c>
      <c r="H39" s="917">
        <v>99.3</v>
      </c>
    </row>
    <row r="40" spans="1:9" ht="10.5" customHeight="1" x14ac:dyDescent="0.2">
      <c r="B40" s="577"/>
      <c r="C40" s="917"/>
      <c r="D40" s="917"/>
      <c r="E40" s="918"/>
      <c r="F40" s="917"/>
      <c r="G40" s="917"/>
      <c r="H40" s="917"/>
    </row>
    <row r="41" spans="1:9" ht="10.5" customHeight="1" x14ac:dyDescent="0.2">
      <c r="B41" s="577" t="s">
        <v>1230</v>
      </c>
      <c r="C41" s="917">
        <v>77.900000000000006</v>
      </c>
      <c r="D41" s="917">
        <v>118.9</v>
      </c>
      <c r="E41" s="918">
        <v>113.3</v>
      </c>
      <c r="F41" s="917">
        <v>106.5</v>
      </c>
      <c r="G41" s="917">
        <v>107.2</v>
      </c>
      <c r="H41" s="917">
        <v>91.5</v>
      </c>
    </row>
    <row r="42" spans="1:9" ht="10.5" customHeight="1" x14ac:dyDescent="0.2">
      <c r="B42" s="577" t="s">
        <v>1250</v>
      </c>
      <c r="C42" s="917">
        <v>122.2</v>
      </c>
      <c r="D42" s="917">
        <v>117.9</v>
      </c>
      <c r="E42" s="918">
        <v>110.2</v>
      </c>
      <c r="F42" s="917">
        <v>115.1</v>
      </c>
      <c r="G42" s="917">
        <v>116</v>
      </c>
      <c r="H42" s="917">
        <v>95.4</v>
      </c>
    </row>
    <row r="43" spans="1:9" ht="10.5" customHeight="1" x14ac:dyDescent="0.2">
      <c r="B43" s="577" t="s">
        <v>1305</v>
      </c>
      <c r="C43" s="917">
        <v>109.6</v>
      </c>
      <c r="D43" s="917">
        <v>120.6</v>
      </c>
      <c r="E43" s="918">
        <v>110.5</v>
      </c>
      <c r="F43" s="917">
        <v>113</v>
      </c>
      <c r="G43" s="917">
        <v>113.4</v>
      </c>
      <c r="H43" s="917">
        <v>105.6</v>
      </c>
    </row>
    <row r="44" spans="1:9" ht="10.5" customHeight="1" x14ac:dyDescent="0.2">
      <c r="B44" s="577" t="s">
        <v>1332</v>
      </c>
      <c r="C44" s="917">
        <v>103.3</v>
      </c>
      <c r="D44" s="917">
        <v>121.7</v>
      </c>
      <c r="E44" s="918">
        <v>111.6</v>
      </c>
      <c r="F44" s="917">
        <v>112.4</v>
      </c>
      <c r="G44" s="917">
        <v>113</v>
      </c>
      <c r="H44" s="917">
        <v>99.7</v>
      </c>
    </row>
    <row r="45" spans="1:9" ht="10.5" customHeight="1" x14ac:dyDescent="0.2">
      <c r="B45" s="508" t="s">
        <v>1815</v>
      </c>
      <c r="C45" s="921">
        <v>117.1</v>
      </c>
      <c r="D45" s="921">
        <v>121.9</v>
      </c>
      <c r="E45" s="922">
        <v>117.3</v>
      </c>
      <c r="F45" s="921">
        <v>118.5</v>
      </c>
      <c r="G45" s="921">
        <v>119.4</v>
      </c>
      <c r="H45" s="921">
        <v>99.2</v>
      </c>
    </row>
    <row r="46" spans="1:9" ht="10.5" customHeight="1" x14ac:dyDescent="0.2">
      <c r="I46" s="58"/>
    </row>
    <row r="47" spans="1:9" ht="12" customHeight="1" x14ac:dyDescent="0.2">
      <c r="A47" s="58"/>
      <c r="B47" s="211" t="s">
        <v>982</v>
      </c>
      <c r="C47" s="51"/>
      <c r="D47" s="619"/>
      <c r="E47" s="619"/>
      <c r="F47" s="619"/>
      <c r="G47" s="619"/>
      <c r="H47" s="619"/>
      <c r="I47" s="58"/>
    </row>
    <row r="48" spans="1:9" ht="10.5" customHeight="1" x14ac:dyDescent="0.2">
      <c r="C48" s="166"/>
      <c r="D48" s="166"/>
      <c r="E48" s="166"/>
      <c r="F48" s="166"/>
      <c r="G48" s="166"/>
      <c r="H48" s="166"/>
    </row>
    <row r="49" spans="2:8" ht="10.5" customHeight="1" x14ac:dyDescent="0.2">
      <c r="B49" s="47"/>
      <c r="C49" s="51"/>
      <c r="D49" s="51"/>
      <c r="E49" s="51"/>
      <c r="F49" s="51"/>
      <c r="G49" s="51"/>
      <c r="H49" s="51"/>
    </row>
    <row r="50" spans="2:8" ht="10.5" customHeight="1" x14ac:dyDescent="0.2">
      <c r="B50" s="47"/>
      <c r="C50" s="51"/>
      <c r="D50" s="51"/>
      <c r="E50" s="51"/>
      <c r="F50" s="51"/>
      <c r="G50" s="933"/>
      <c r="H50" s="51"/>
    </row>
    <row r="51" spans="2:8" ht="10.5" customHeight="1" x14ac:dyDescent="0.2">
      <c r="B51" s="47"/>
      <c r="C51" s="51"/>
      <c r="D51" s="51"/>
      <c r="E51" s="51"/>
      <c r="F51" s="51"/>
      <c r="G51" s="51"/>
      <c r="H51" s="51"/>
    </row>
    <row r="52" spans="2:8" ht="10.5" customHeight="1" x14ac:dyDescent="0.2">
      <c r="B52" s="47"/>
      <c r="C52" s="51"/>
      <c r="D52" s="51"/>
      <c r="E52" s="51"/>
      <c r="F52" s="51"/>
      <c r="G52" s="51"/>
      <c r="H52" s="51"/>
    </row>
    <row r="53" spans="2:8" ht="10.5" customHeight="1" x14ac:dyDescent="0.2">
      <c r="B53" s="47"/>
      <c r="C53" s="51"/>
      <c r="D53" s="51"/>
      <c r="E53" s="51"/>
      <c r="F53" s="51"/>
      <c r="G53" s="51"/>
      <c r="H53" s="51"/>
    </row>
    <row r="54" spans="2:8" ht="10.5" customHeight="1" x14ac:dyDescent="0.2">
      <c r="B54" s="47"/>
      <c r="C54" s="51"/>
      <c r="D54" s="51"/>
      <c r="E54" s="51"/>
      <c r="F54" s="51"/>
      <c r="G54" s="51"/>
      <c r="H54" s="51"/>
    </row>
    <row r="55" spans="2:8" ht="10.5" customHeight="1" x14ac:dyDescent="0.2">
      <c r="B55" s="47"/>
      <c r="C55" s="51"/>
      <c r="D55" s="51"/>
      <c r="E55" s="51"/>
      <c r="F55" s="51"/>
      <c r="G55" s="51"/>
      <c r="H55" s="51"/>
    </row>
    <row r="56" spans="2:8" ht="10.5" customHeight="1" x14ac:dyDescent="0.2">
      <c r="B56" s="47"/>
      <c r="C56" s="51"/>
      <c r="D56" s="51"/>
      <c r="E56" s="51"/>
      <c r="F56" s="51"/>
      <c r="G56" s="51"/>
      <c r="H56" s="51"/>
    </row>
    <row r="57" spans="2:8" ht="10.5" customHeight="1" x14ac:dyDescent="0.2">
      <c r="B57" s="47"/>
      <c r="C57" s="51"/>
      <c r="D57" s="51"/>
      <c r="E57" s="51"/>
      <c r="F57" s="51"/>
      <c r="G57" s="51"/>
      <c r="H57" s="51"/>
    </row>
    <row r="58" spans="2:8" ht="10.5" customHeight="1" x14ac:dyDescent="0.2">
      <c r="B58" s="47"/>
      <c r="C58" s="51"/>
      <c r="D58" s="51"/>
      <c r="E58" s="51"/>
      <c r="F58" s="51"/>
      <c r="G58" s="51"/>
      <c r="H58" s="51"/>
    </row>
    <row r="59" spans="2:8" ht="10.5" customHeight="1" x14ac:dyDescent="0.2">
      <c r="B59" s="47"/>
      <c r="C59" s="51"/>
      <c r="D59" s="51"/>
      <c r="E59" s="51"/>
      <c r="F59" s="51"/>
      <c r="G59" s="51"/>
      <c r="H59" s="51"/>
    </row>
    <row r="60" spans="2:8" ht="10.5" customHeight="1" x14ac:dyDescent="0.2">
      <c r="B60" s="47"/>
      <c r="C60" s="51"/>
      <c r="D60" s="51"/>
      <c r="E60" s="51"/>
      <c r="F60" s="51"/>
      <c r="G60" s="51"/>
      <c r="H60" s="51"/>
    </row>
    <row r="61" spans="2:8" ht="10.5" customHeight="1" x14ac:dyDescent="0.2">
      <c r="B61" s="47"/>
      <c r="C61" s="51"/>
      <c r="D61" s="51"/>
      <c r="E61" s="51"/>
      <c r="F61" s="51"/>
      <c r="G61" s="51"/>
      <c r="H61" s="51"/>
    </row>
    <row r="62" spans="2:8" ht="10.5" customHeight="1" x14ac:dyDescent="0.2">
      <c r="B62" s="47"/>
      <c r="C62" s="51"/>
      <c r="D62" s="51"/>
      <c r="E62" s="51"/>
      <c r="F62" s="51"/>
      <c r="G62" s="51"/>
      <c r="H62" s="51"/>
    </row>
    <row r="63" spans="2:8" ht="10.5" customHeight="1" x14ac:dyDescent="0.2">
      <c r="B63" s="47"/>
      <c r="C63" s="51"/>
      <c r="D63" s="51"/>
      <c r="E63" s="51"/>
      <c r="F63" s="51"/>
      <c r="G63" s="51"/>
      <c r="H63" s="51"/>
    </row>
    <row r="64" spans="2:8" ht="10.5" customHeight="1" x14ac:dyDescent="0.2">
      <c r="B64" s="47"/>
      <c r="C64" s="51"/>
      <c r="D64" s="51"/>
      <c r="E64" s="51"/>
      <c r="F64" s="51"/>
      <c r="G64" s="51"/>
      <c r="H64" s="51"/>
    </row>
    <row r="65" spans="2:8" ht="10.5" customHeight="1" x14ac:dyDescent="0.2">
      <c r="B65" s="47"/>
      <c r="C65" s="51"/>
      <c r="D65" s="51"/>
      <c r="E65" s="51"/>
      <c r="F65" s="51"/>
      <c r="G65" s="51"/>
      <c r="H65" s="51"/>
    </row>
    <row r="66" spans="2:8" ht="10.5" customHeight="1" x14ac:dyDescent="0.2">
      <c r="B66" s="47"/>
      <c r="C66" s="51"/>
      <c r="D66" s="51"/>
      <c r="E66" s="51"/>
      <c r="F66" s="51"/>
      <c r="G66" s="51"/>
      <c r="H66" s="51"/>
    </row>
    <row r="67" spans="2:8" ht="10.5" customHeight="1" x14ac:dyDescent="0.2">
      <c r="B67" s="47"/>
      <c r="C67" s="51"/>
      <c r="D67" s="51"/>
      <c r="E67" s="51"/>
      <c r="F67" s="51"/>
      <c r="G67" s="51"/>
      <c r="H67" s="51"/>
    </row>
    <row r="68" spans="2:8" ht="10.5" customHeight="1" x14ac:dyDescent="0.2">
      <c r="B68" s="47"/>
      <c r="C68" s="51"/>
      <c r="D68" s="51"/>
      <c r="E68" s="51"/>
      <c r="F68" s="51"/>
      <c r="G68" s="51"/>
      <c r="H68" s="51"/>
    </row>
    <row r="69" spans="2:8" ht="10.5" customHeight="1" x14ac:dyDescent="0.2">
      <c r="B69" s="47"/>
      <c r="C69" s="51"/>
      <c r="D69" s="51"/>
      <c r="E69" s="51"/>
      <c r="F69" s="51"/>
      <c r="G69" s="51"/>
      <c r="H69" s="51"/>
    </row>
    <row r="70" spans="2:8" ht="10.5" customHeight="1" x14ac:dyDescent="0.2">
      <c r="B70" s="47"/>
      <c r="C70" s="51"/>
      <c r="D70" s="51"/>
      <c r="E70" s="51"/>
      <c r="F70" s="51"/>
      <c r="G70" s="51"/>
      <c r="H70" s="1409" t="s">
        <v>1728</v>
      </c>
    </row>
    <row r="71" spans="2:8" ht="10.5" customHeight="1" x14ac:dyDescent="0.2">
      <c r="B71" s="1095"/>
      <c r="C71" s="51"/>
      <c r="D71" s="51"/>
      <c r="E71" s="51"/>
      <c r="F71" s="51"/>
      <c r="G71" s="51"/>
      <c r="H71" s="149"/>
    </row>
    <row r="72" spans="2:8" ht="10.5" customHeight="1" x14ac:dyDescent="0.2">
      <c r="C72" s="51"/>
      <c r="D72" s="51"/>
      <c r="E72" s="51"/>
      <c r="F72" s="51"/>
      <c r="G72" s="51"/>
      <c r="H72" s="51"/>
    </row>
    <row r="73" spans="2:8" x14ac:dyDescent="0.2">
      <c r="B73" s="59" t="s">
        <v>1791</v>
      </c>
      <c r="C73" s="51"/>
      <c r="D73" s="51"/>
      <c r="E73" s="51"/>
      <c r="F73" s="51"/>
      <c r="G73" s="51"/>
      <c r="H73" s="51"/>
    </row>
    <row r="74" spans="2:8" ht="25.5" customHeight="1" x14ac:dyDescent="0.2">
      <c r="B74" s="1769" t="s">
        <v>531</v>
      </c>
      <c r="C74" s="369" t="s">
        <v>388</v>
      </c>
      <c r="D74" s="369" t="s">
        <v>389</v>
      </c>
      <c r="E74" s="369" t="s">
        <v>390</v>
      </c>
      <c r="F74" s="369" t="s">
        <v>105</v>
      </c>
      <c r="G74" s="369" t="s">
        <v>775</v>
      </c>
      <c r="H74" s="369" t="s">
        <v>846</v>
      </c>
    </row>
    <row r="75" spans="2:8" x14ac:dyDescent="0.2">
      <c r="B75" s="1771"/>
      <c r="C75" s="2103" t="s">
        <v>1245</v>
      </c>
      <c r="D75" s="2104"/>
      <c r="E75" s="2104"/>
      <c r="F75" s="2104"/>
      <c r="G75" s="2104"/>
      <c r="H75" s="2105"/>
    </row>
    <row r="76" spans="2:8" x14ac:dyDescent="0.2">
      <c r="B76" s="368" t="s">
        <v>514</v>
      </c>
      <c r="C76" s="721" t="s">
        <v>1313</v>
      </c>
      <c r="D76" s="721" t="s">
        <v>1314</v>
      </c>
      <c r="E76" s="721" t="s">
        <v>1315</v>
      </c>
      <c r="F76" s="721">
        <v>100</v>
      </c>
      <c r="G76" s="721">
        <v>95.6</v>
      </c>
      <c r="H76" s="721">
        <v>4.4000000000000004</v>
      </c>
    </row>
    <row r="77" spans="2:8" ht="10.5" customHeight="1" x14ac:dyDescent="0.2">
      <c r="B77" s="923">
        <v>1990</v>
      </c>
      <c r="C77" s="917">
        <v>90.2</v>
      </c>
      <c r="D77" s="917">
        <v>67.5</v>
      </c>
      <c r="E77" s="917">
        <v>60.7</v>
      </c>
      <c r="F77" s="917">
        <v>68.2</v>
      </c>
      <c r="G77" s="917">
        <v>63.5</v>
      </c>
      <c r="H77" s="917">
        <v>204.4</v>
      </c>
    </row>
    <row r="78" spans="2:8" ht="10.5" customHeight="1" x14ac:dyDescent="0.2">
      <c r="B78" s="923">
        <v>1991</v>
      </c>
      <c r="C78" s="917">
        <v>91.2</v>
      </c>
      <c r="D78" s="917">
        <v>69.8</v>
      </c>
      <c r="E78" s="917">
        <v>62.6</v>
      </c>
      <c r="F78" s="917">
        <v>69.900000000000006</v>
      </c>
      <c r="G78" s="917">
        <v>65.2</v>
      </c>
      <c r="H78" s="917">
        <v>181.4</v>
      </c>
    </row>
    <row r="79" spans="2:8" ht="10.5" customHeight="1" x14ac:dyDescent="0.2">
      <c r="B79" s="923">
        <v>1992</v>
      </c>
      <c r="C79" s="917">
        <v>52.8</v>
      </c>
      <c r="D79" s="917">
        <v>66.2</v>
      </c>
      <c r="E79" s="917">
        <v>62</v>
      </c>
      <c r="F79" s="917">
        <v>60</v>
      </c>
      <c r="G79" s="917">
        <v>54.8</v>
      </c>
      <c r="H79" s="917">
        <v>163.1</v>
      </c>
    </row>
    <row r="80" spans="2:8" ht="10.5" customHeight="1" x14ac:dyDescent="0.2">
      <c r="B80" s="923">
        <v>1993</v>
      </c>
      <c r="C80" s="917">
        <v>85.5</v>
      </c>
      <c r="D80" s="917">
        <v>66.599999999999994</v>
      </c>
      <c r="E80" s="917">
        <v>60.3</v>
      </c>
      <c r="F80" s="917">
        <v>66.599999999999994</v>
      </c>
      <c r="G80" s="917">
        <v>62.9</v>
      </c>
      <c r="H80" s="917">
        <v>147</v>
      </c>
    </row>
    <row r="81" spans="2:8" ht="10.5" customHeight="1" x14ac:dyDescent="0.2">
      <c r="B81" s="923">
        <v>1994</v>
      </c>
      <c r="C81" s="917">
        <v>98.8</v>
      </c>
      <c r="D81" s="917">
        <v>66.599999999999994</v>
      </c>
      <c r="E81" s="917">
        <v>57.9</v>
      </c>
      <c r="F81" s="917">
        <v>68.5</v>
      </c>
      <c r="G81" s="917">
        <v>65.599999999999994</v>
      </c>
      <c r="H81" s="917">
        <v>147</v>
      </c>
    </row>
    <row r="82" spans="2:8" ht="10.5" customHeight="1" x14ac:dyDescent="0.2">
      <c r="B82" s="903"/>
      <c r="C82" s="924"/>
      <c r="D82" s="924"/>
      <c r="E82" s="924"/>
      <c r="F82" s="924"/>
      <c r="G82" s="924"/>
      <c r="H82" s="924"/>
    </row>
    <row r="83" spans="2:8" ht="10.5" customHeight="1" x14ac:dyDescent="0.2">
      <c r="B83" s="923">
        <v>1995</v>
      </c>
      <c r="C83" s="917">
        <v>68</v>
      </c>
      <c r="D83" s="917">
        <v>69.7</v>
      </c>
      <c r="E83" s="917">
        <v>60.2</v>
      </c>
      <c r="F83" s="917">
        <v>63.3</v>
      </c>
      <c r="G83" s="917">
        <v>60.4</v>
      </c>
      <c r="H83" s="917">
        <v>103.3</v>
      </c>
    </row>
    <row r="84" spans="2:8" ht="10.5" customHeight="1" x14ac:dyDescent="0.2">
      <c r="B84" s="923">
        <v>1996</v>
      </c>
      <c r="C84" s="917">
        <v>103.8</v>
      </c>
      <c r="D84" s="917">
        <v>74.400000000000006</v>
      </c>
      <c r="E84" s="917">
        <v>63.2</v>
      </c>
      <c r="F84" s="917">
        <v>75.8</v>
      </c>
      <c r="G84" s="917">
        <v>73.400000000000006</v>
      </c>
      <c r="H84" s="917">
        <v>117.2</v>
      </c>
    </row>
    <row r="85" spans="2:8" ht="10.5" customHeight="1" x14ac:dyDescent="0.2">
      <c r="B85" s="923">
        <v>1997</v>
      </c>
      <c r="C85" s="917">
        <v>99.9</v>
      </c>
      <c r="D85" s="917">
        <v>78.099999999999994</v>
      </c>
      <c r="E85" s="917">
        <v>62.3</v>
      </c>
      <c r="F85" s="917">
        <v>75</v>
      </c>
      <c r="G85" s="917">
        <v>72.400000000000006</v>
      </c>
      <c r="H85" s="917">
        <v>114.9</v>
      </c>
    </row>
    <row r="86" spans="2:8" ht="10.5" customHeight="1" x14ac:dyDescent="0.2">
      <c r="B86" s="923">
        <v>1998</v>
      </c>
      <c r="C86" s="917">
        <v>86.5</v>
      </c>
      <c r="D86" s="917">
        <v>76.7</v>
      </c>
      <c r="E86" s="917">
        <v>64.3</v>
      </c>
      <c r="F86" s="917">
        <v>72</v>
      </c>
      <c r="G86" s="917">
        <v>69.7</v>
      </c>
      <c r="H86" s="917">
        <v>106</v>
      </c>
    </row>
    <row r="87" spans="2:8" ht="10.5" customHeight="1" x14ac:dyDescent="0.2">
      <c r="B87" s="923">
        <v>1999</v>
      </c>
      <c r="C87" s="917">
        <v>90.6</v>
      </c>
      <c r="D87" s="917">
        <v>85.1</v>
      </c>
      <c r="E87" s="917">
        <v>66.400000000000006</v>
      </c>
      <c r="F87" s="917">
        <v>75.900000000000006</v>
      </c>
      <c r="G87" s="917">
        <v>73.599999999999994</v>
      </c>
      <c r="H87" s="917">
        <v>119.1</v>
      </c>
    </row>
    <row r="88" spans="2:8" ht="10.5" customHeight="1" x14ac:dyDescent="0.2">
      <c r="B88" s="903"/>
      <c r="C88" s="924"/>
      <c r="D88" s="924"/>
      <c r="E88" s="924"/>
      <c r="F88" s="924"/>
      <c r="G88" s="924"/>
      <c r="H88" s="924"/>
    </row>
    <row r="89" spans="2:8" ht="10.5" customHeight="1" x14ac:dyDescent="0.2">
      <c r="B89" s="923">
        <v>2000</v>
      </c>
      <c r="C89" s="917">
        <v>108.6</v>
      </c>
      <c r="D89" s="917">
        <v>81.400000000000006</v>
      </c>
      <c r="E89" s="917">
        <v>65.7</v>
      </c>
      <c r="F89" s="917">
        <v>79.900000000000006</v>
      </c>
      <c r="G89" s="917">
        <v>78.099999999999994</v>
      </c>
      <c r="H89" s="917">
        <v>114.1</v>
      </c>
    </row>
    <row r="90" spans="2:8" ht="10.5" customHeight="1" x14ac:dyDescent="0.2">
      <c r="B90" s="923">
        <v>2001</v>
      </c>
      <c r="C90" s="917">
        <v>94.7</v>
      </c>
      <c r="D90" s="917">
        <v>81.5</v>
      </c>
      <c r="E90" s="917">
        <v>66.3</v>
      </c>
      <c r="F90" s="917">
        <v>76.7</v>
      </c>
      <c r="G90" s="917">
        <v>75.099999999999994</v>
      </c>
      <c r="H90" s="917">
        <v>107.3</v>
      </c>
    </row>
    <row r="91" spans="2:8" ht="10.5" customHeight="1" x14ac:dyDescent="0.2">
      <c r="B91" s="923">
        <v>2002</v>
      </c>
      <c r="C91" s="917">
        <v>102.7</v>
      </c>
      <c r="D91" s="917">
        <v>85</v>
      </c>
      <c r="E91" s="917">
        <v>69.2</v>
      </c>
      <c r="F91" s="917">
        <v>81</v>
      </c>
      <c r="G91" s="917">
        <v>79.2</v>
      </c>
      <c r="H91" s="917">
        <v>116.5</v>
      </c>
    </row>
    <row r="92" spans="2:8" ht="10.5" customHeight="1" x14ac:dyDescent="0.2">
      <c r="B92" s="923">
        <v>2003</v>
      </c>
      <c r="C92" s="917">
        <v>91.1</v>
      </c>
      <c r="D92" s="917">
        <v>91.5</v>
      </c>
      <c r="E92" s="917">
        <v>75.3</v>
      </c>
      <c r="F92" s="917">
        <v>82.8</v>
      </c>
      <c r="G92" s="917">
        <v>81</v>
      </c>
      <c r="H92" s="917">
        <v>116.5</v>
      </c>
    </row>
    <row r="93" spans="2:8" ht="10.5" customHeight="1" x14ac:dyDescent="0.2">
      <c r="B93" s="923">
        <v>2004</v>
      </c>
      <c r="C93" s="917">
        <v>94.9</v>
      </c>
      <c r="D93" s="917">
        <v>96.2</v>
      </c>
      <c r="E93" s="917">
        <v>77</v>
      </c>
      <c r="F93" s="917">
        <v>85.6</v>
      </c>
      <c r="G93" s="917">
        <v>83.7</v>
      </c>
      <c r="H93" s="917">
        <v>121.6</v>
      </c>
    </row>
    <row r="94" spans="2:8" ht="10.5" customHeight="1" x14ac:dyDescent="0.2">
      <c r="B94" s="923"/>
      <c r="C94" s="917"/>
      <c r="D94" s="917"/>
      <c r="E94" s="917"/>
      <c r="F94" s="917"/>
      <c r="G94" s="917"/>
      <c r="H94" s="917"/>
    </row>
    <row r="95" spans="2:8" ht="10.5" customHeight="1" x14ac:dyDescent="0.2">
      <c r="B95" s="923">
        <v>2005</v>
      </c>
      <c r="C95" s="917">
        <v>103.9</v>
      </c>
      <c r="D95" s="917">
        <v>91</v>
      </c>
      <c r="E95" s="917">
        <v>85.2</v>
      </c>
      <c r="F95" s="917">
        <v>91</v>
      </c>
      <c r="G95" s="917">
        <v>89.5</v>
      </c>
      <c r="H95" s="917">
        <v>121</v>
      </c>
    </row>
    <row r="96" spans="2:8" ht="10.5" customHeight="1" x14ac:dyDescent="0.2">
      <c r="B96" s="923">
        <v>2006</v>
      </c>
      <c r="C96" s="917">
        <v>84.8</v>
      </c>
      <c r="D96" s="917">
        <v>94.6</v>
      </c>
      <c r="E96" s="917">
        <v>90.5</v>
      </c>
      <c r="F96" s="917">
        <v>90.3</v>
      </c>
      <c r="G96" s="917">
        <v>89.3</v>
      </c>
      <c r="H96" s="917">
        <v>110.5</v>
      </c>
    </row>
    <row r="97" spans="2:8" ht="10.5" customHeight="1" x14ac:dyDescent="0.2">
      <c r="B97" s="923">
        <v>2007</v>
      </c>
      <c r="C97" s="917">
        <v>78.400000000000006</v>
      </c>
      <c r="D97" s="917">
        <v>97.1</v>
      </c>
      <c r="E97" s="917">
        <v>93</v>
      </c>
      <c r="F97" s="917">
        <v>90.8</v>
      </c>
      <c r="G97" s="917">
        <v>90.3</v>
      </c>
      <c r="H97" s="917">
        <v>101</v>
      </c>
    </row>
    <row r="98" spans="2:8" ht="10.5" customHeight="1" x14ac:dyDescent="0.2">
      <c r="B98" s="998">
        <v>2008</v>
      </c>
      <c r="C98" s="925">
        <v>107.3</v>
      </c>
      <c r="D98" s="925">
        <v>102.4</v>
      </c>
      <c r="E98" s="925">
        <v>94.9</v>
      </c>
      <c r="F98" s="925">
        <v>99.8</v>
      </c>
      <c r="G98" s="925">
        <v>99.9</v>
      </c>
      <c r="H98" s="925">
        <v>96.3</v>
      </c>
    </row>
    <row r="99" spans="2:8" ht="10.5" customHeight="1" x14ac:dyDescent="0.2">
      <c r="B99" s="620">
        <v>2009</v>
      </c>
      <c r="C99" s="925">
        <v>104.3</v>
      </c>
      <c r="D99" s="925">
        <v>98.2</v>
      </c>
      <c r="E99" s="925">
        <v>95.1</v>
      </c>
      <c r="F99" s="925">
        <v>98</v>
      </c>
      <c r="G99" s="925">
        <v>98.2</v>
      </c>
      <c r="H99" s="925">
        <v>95.2</v>
      </c>
    </row>
    <row r="100" spans="2:8" ht="10.5" customHeight="1" x14ac:dyDescent="0.2">
      <c r="B100" s="371"/>
      <c r="C100" s="141"/>
      <c r="D100" s="141"/>
      <c r="E100" s="141"/>
      <c r="F100" s="141"/>
      <c r="G100" s="141"/>
      <c r="H100" s="141"/>
    </row>
    <row r="101" spans="2:8" ht="10.5" customHeight="1" x14ac:dyDescent="0.2">
      <c r="B101" s="620">
        <v>2010</v>
      </c>
      <c r="C101" s="925">
        <v>100</v>
      </c>
      <c r="D101" s="925">
        <v>100</v>
      </c>
      <c r="E101" s="925">
        <v>100</v>
      </c>
      <c r="F101" s="925">
        <v>100</v>
      </c>
      <c r="G101" s="925">
        <v>100</v>
      </c>
      <c r="H101" s="925" t="s">
        <v>1316</v>
      </c>
    </row>
    <row r="102" spans="2:8" ht="10.5" customHeight="1" x14ac:dyDescent="0.2">
      <c r="B102" s="621" t="s">
        <v>1154</v>
      </c>
      <c r="C102" s="925">
        <v>104.3</v>
      </c>
      <c r="D102" s="925">
        <v>100.3</v>
      </c>
      <c r="E102" s="925">
        <v>99.9</v>
      </c>
      <c r="F102" s="925">
        <v>101</v>
      </c>
      <c r="G102" s="925">
        <v>100.7</v>
      </c>
      <c r="H102" s="925">
        <v>108.1</v>
      </c>
    </row>
    <row r="103" spans="2:8" ht="10.5" customHeight="1" x14ac:dyDescent="0.2">
      <c r="B103" s="621" t="s">
        <v>1151</v>
      </c>
      <c r="C103" s="925">
        <v>103.1</v>
      </c>
      <c r="D103" s="925">
        <v>106</v>
      </c>
      <c r="E103" s="925">
        <v>101</v>
      </c>
      <c r="F103" s="925">
        <v>102.8</v>
      </c>
      <c r="G103" s="925">
        <v>103.1</v>
      </c>
      <c r="H103" s="925">
        <v>96.3</v>
      </c>
    </row>
    <row r="104" spans="2:8" ht="10.5" customHeight="1" x14ac:dyDescent="0.2">
      <c r="B104" s="621" t="s">
        <v>1188</v>
      </c>
      <c r="C104" s="925">
        <v>106.6</v>
      </c>
      <c r="D104" s="925">
        <v>111.7</v>
      </c>
      <c r="E104" s="925">
        <v>104.4</v>
      </c>
      <c r="F104" s="925">
        <v>106.9</v>
      </c>
      <c r="G104" s="925">
        <v>107.5</v>
      </c>
      <c r="H104" s="925">
        <v>93.6</v>
      </c>
    </row>
    <row r="105" spans="2:8" ht="10.5" customHeight="1" x14ac:dyDescent="0.2">
      <c r="B105" s="621" t="s">
        <v>1191</v>
      </c>
      <c r="C105" s="925">
        <v>117.4</v>
      </c>
      <c r="D105" s="925">
        <v>112.1</v>
      </c>
      <c r="E105" s="925">
        <v>106.3</v>
      </c>
      <c r="F105" s="925">
        <v>110.5</v>
      </c>
      <c r="G105" s="925">
        <v>111.2</v>
      </c>
      <c r="H105" s="925">
        <v>93.4</v>
      </c>
    </row>
    <row r="106" spans="2:8" ht="10.5" customHeight="1" x14ac:dyDescent="0.2">
      <c r="B106" s="621" t="s">
        <v>423</v>
      </c>
      <c r="C106" s="925"/>
      <c r="D106" s="925"/>
      <c r="E106" s="925"/>
      <c r="F106" s="925"/>
      <c r="G106" s="925"/>
      <c r="H106" s="925"/>
    </row>
    <row r="107" spans="2:8" ht="10.5" customHeight="1" x14ac:dyDescent="0.2">
      <c r="B107" s="621" t="s">
        <v>1233</v>
      </c>
      <c r="C107" s="925">
        <v>95.1</v>
      </c>
      <c r="D107" s="925">
        <v>119.5</v>
      </c>
      <c r="E107" s="925">
        <v>111.6</v>
      </c>
      <c r="F107" s="925">
        <v>109.9</v>
      </c>
      <c r="G107" s="925">
        <v>110.8</v>
      </c>
      <c r="H107" s="925">
        <v>89.5</v>
      </c>
    </row>
    <row r="108" spans="2:8" ht="10.5" customHeight="1" x14ac:dyDescent="0.2">
      <c r="B108" s="621" t="s">
        <v>1249</v>
      </c>
      <c r="C108" s="925">
        <v>87.8</v>
      </c>
      <c r="D108" s="925">
        <v>113.2</v>
      </c>
      <c r="E108" s="925">
        <v>111.1</v>
      </c>
      <c r="F108" s="925">
        <v>106.2</v>
      </c>
      <c r="G108" s="925">
        <v>106.9</v>
      </c>
      <c r="H108" s="925">
        <v>91.1</v>
      </c>
    </row>
    <row r="109" spans="2:8" ht="10.5" customHeight="1" x14ac:dyDescent="0.2">
      <c r="B109" s="621" t="s">
        <v>1306</v>
      </c>
      <c r="C109" s="925">
        <v>127.4</v>
      </c>
      <c r="D109" s="925">
        <v>119.7</v>
      </c>
      <c r="E109" s="925">
        <v>107</v>
      </c>
      <c r="F109" s="925">
        <v>115.2</v>
      </c>
      <c r="G109" s="925">
        <v>116.1</v>
      </c>
      <c r="H109" s="925">
        <v>95.1</v>
      </c>
    </row>
    <row r="110" spans="2:8" ht="10.5" customHeight="1" x14ac:dyDescent="0.2">
      <c r="B110" s="621" t="s">
        <v>1331</v>
      </c>
      <c r="C110" s="925">
        <v>120.5</v>
      </c>
      <c r="D110" s="925">
        <v>120.6</v>
      </c>
      <c r="E110" s="925">
        <v>108.9</v>
      </c>
      <c r="F110" s="925">
        <v>114.7</v>
      </c>
      <c r="G110" s="925">
        <v>115.3</v>
      </c>
      <c r="H110" s="925">
        <v>101.8</v>
      </c>
    </row>
    <row r="111" spans="2:8" ht="10.5" customHeight="1" x14ac:dyDescent="0.2">
      <c r="B111" s="621" t="s">
        <v>1422</v>
      </c>
      <c r="C111" s="925">
        <v>106.6</v>
      </c>
      <c r="D111" s="925">
        <v>117.5</v>
      </c>
      <c r="E111" s="925">
        <v>114.5</v>
      </c>
      <c r="F111" s="925">
        <v>113.5</v>
      </c>
      <c r="G111" s="925">
        <v>114.1</v>
      </c>
      <c r="H111" s="925">
        <v>99.5</v>
      </c>
    </row>
    <row r="112" spans="2:8" ht="10.5" customHeight="1" x14ac:dyDescent="0.2">
      <c r="B112" s="621"/>
      <c r="C112" s="925"/>
      <c r="D112" s="925"/>
      <c r="E112" s="925"/>
      <c r="F112" s="925"/>
      <c r="G112" s="925"/>
      <c r="H112" s="925"/>
    </row>
    <row r="113" spans="2:9" ht="10.5" customHeight="1" x14ac:dyDescent="0.2">
      <c r="B113" s="622" t="s">
        <v>1858</v>
      </c>
      <c r="C113" s="926">
        <v>128.19999999999999</v>
      </c>
      <c r="D113" s="926">
        <v>118.4</v>
      </c>
      <c r="E113" s="926">
        <v>116.4</v>
      </c>
      <c r="F113" s="926">
        <v>119.7</v>
      </c>
      <c r="G113" s="926">
        <v>120.7</v>
      </c>
      <c r="H113" s="926">
        <v>98.4</v>
      </c>
    </row>
    <row r="114" spans="2:9" ht="12" customHeight="1" x14ac:dyDescent="0.2">
      <c r="B114" s="211" t="s">
        <v>982</v>
      </c>
      <c r="C114" s="51"/>
      <c r="D114" s="176"/>
      <c r="E114" s="176"/>
      <c r="F114" s="176"/>
      <c r="G114" s="176"/>
      <c r="H114" s="176"/>
      <c r="I114" s="58"/>
    </row>
    <row r="115" spans="2:9" ht="10.5" customHeight="1" x14ac:dyDescent="0.2">
      <c r="C115" s="166"/>
      <c r="D115" s="166"/>
      <c r="E115" s="166"/>
      <c r="F115" s="166"/>
      <c r="G115" s="166"/>
      <c r="H115" s="166"/>
    </row>
    <row r="116" spans="2:9" ht="10.5" customHeight="1" x14ac:dyDescent="0.2">
      <c r="C116" s="51"/>
      <c r="D116" s="51"/>
      <c r="E116" s="51"/>
      <c r="F116" s="51"/>
      <c r="G116" s="51"/>
      <c r="H116" s="51"/>
    </row>
    <row r="117" spans="2:9" ht="10.5" customHeight="1" x14ac:dyDescent="0.2">
      <c r="C117" s="51"/>
      <c r="D117" s="51"/>
      <c r="E117" s="51"/>
      <c r="F117" s="51"/>
      <c r="G117" s="51"/>
      <c r="H117" s="51"/>
    </row>
    <row r="118" spans="2:9" ht="10.5" customHeight="1" x14ac:dyDescent="0.2">
      <c r="C118" s="51"/>
      <c r="D118" s="51"/>
      <c r="E118" s="51"/>
      <c r="F118" s="51"/>
      <c r="G118" s="51"/>
      <c r="H118" s="51"/>
    </row>
    <row r="119" spans="2:9" ht="10.5" customHeight="1" x14ac:dyDescent="0.2">
      <c r="C119" s="51"/>
      <c r="D119" s="51"/>
      <c r="E119" s="51"/>
      <c r="F119" s="51"/>
      <c r="G119" s="51"/>
      <c r="H119" s="51"/>
    </row>
    <row r="120" spans="2:9" ht="10.5" customHeight="1" x14ac:dyDescent="0.2">
      <c r="C120" s="51"/>
      <c r="D120" s="51"/>
      <c r="E120" s="51"/>
      <c r="F120" s="51"/>
      <c r="G120" s="51"/>
      <c r="H120" s="51"/>
    </row>
    <row r="121" spans="2:9" ht="10.5" customHeight="1" x14ac:dyDescent="0.2">
      <c r="C121" s="51"/>
      <c r="D121" s="51"/>
      <c r="E121" s="51"/>
      <c r="F121" s="51"/>
      <c r="G121" s="51"/>
      <c r="H121" s="51"/>
    </row>
    <row r="122" spans="2:9" ht="10.5" customHeight="1" x14ac:dyDescent="0.2">
      <c r="C122" s="51"/>
      <c r="D122" s="51"/>
      <c r="E122" s="51"/>
      <c r="F122" s="51"/>
      <c r="G122" s="51"/>
      <c r="H122" s="51"/>
    </row>
    <row r="123" spans="2:9" ht="10.5" customHeight="1" x14ac:dyDescent="0.2">
      <c r="C123" s="51"/>
      <c r="D123" s="51"/>
      <c r="E123" s="51"/>
      <c r="F123" s="51"/>
      <c r="G123" s="51"/>
      <c r="H123" s="51"/>
    </row>
    <row r="124" spans="2:9" ht="10.5" customHeight="1" x14ac:dyDescent="0.2">
      <c r="C124" s="51"/>
      <c r="D124" s="51"/>
      <c r="E124" s="51"/>
      <c r="F124" s="51"/>
      <c r="G124" s="51"/>
      <c r="H124" s="51"/>
    </row>
    <row r="125" spans="2:9" ht="10.5" customHeight="1" x14ac:dyDescent="0.2">
      <c r="C125" s="51"/>
      <c r="D125" s="51"/>
      <c r="E125" s="51"/>
      <c r="F125" s="51"/>
      <c r="G125" s="51"/>
      <c r="H125" s="51"/>
    </row>
    <row r="126" spans="2:9" ht="10.5" customHeight="1" x14ac:dyDescent="0.2">
      <c r="C126" s="51"/>
      <c r="D126" s="51"/>
      <c r="E126" s="51"/>
      <c r="F126" s="51"/>
      <c r="G126" s="51"/>
      <c r="H126" s="51"/>
    </row>
    <row r="127" spans="2:9" ht="10.5" customHeight="1" x14ac:dyDescent="0.2">
      <c r="C127" s="51"/>
      <c r="D127" s="51"/>
      <c r="E127" s="51"/>
      <c r="F127" s="51"/>
      <c r="G127" s="51"/>
      <c r="H127" s="51"/>
    </row>
    <row r="128" spans="2:9" ht="10.5" customHeight="1" x14ac:dyDescent="0.2">
      <c r="C128" s="51"/>
      <c r="D128" s="51"/>
      <c r="E128" s="51"/>
      <c r="F128" s="51"/>
      <c r="G128" s="51"/>
      <c r="H128" s="51"/>
    </row>
    <row r="129" spans="2:8" ht="10.5" customHeight="1" x14ac:dyDescent="0.2">
      <c r="C129" s="51"/>
      <c r="D129" s="51"/>
      <c r="E129" s="51"/>
      <c r="F129" s="51"/>
      <c r="G129" s="51"/>
      <c r="H129" s="51"/>
    </row>
    <row r="130" spans="2:8" ht="10.5" customHeight="1" x14ac:dyDescent="0.2">
      <c r="C130" s="51"/>
      <c r="D130" s="51"/>
      <c r="E130" s="51"/>
      <c r="F130" s="51"/>
      <c r="G130" s="51"/>
      <c r="H130" s="51"/>
    </row>
    <row r="131" spans="2:8" ht="10.5" customHeight="1" x14ac:dyDescent="0.2">
      <c r="C131" s="51"/>
      <c r="D131" s="51"/>
      <c r="E131" s="51"/>
      <c r="F131" s="51"/>
      <c r="G131" s="51"/>
      <c r="H131" s="51"/>
    </row>
    <row r="132" spans="2:8" ht="10.5" customHeight="1" x14ac:dyDescent="0.2">
      <c r="C132" s="51"/>
      <c r="D132" s="51"/>
      <c r="E132" s="51"/>
      <c r="F132" s="51"/>
      <c r="G132" s="51"/>
      <c r="H132" s="51"/>
    </row>
    <row r="133" spans="2:8" ht="10.5" customHeight="1" x14ac:dyDescent="0.2">
      <c r="C133" s="51"/>
      <c r="D133" s="51"/>
      <c r="E133" s="51"/>
      <c r="F133" s="51"/>
      <c r="G133" s="51"/>
      <c r="H133" s="51"/>
    </row>
    <row r="134" spans="2:8" ht="10.5" customHeight="1" x14ac:dyDescent="0.2">
      <c r="C134" s="51"/>
      <c r="D134" s="51"/>
      <c r="E134" s="51"/>
      <c r="F134" s="51"/>
      <c r="G134" s="51"/>
      <c r="H134" s="51"/>
    </row>
    <row r="135" spans="2:8" ht="10.5" customHeight="1" x14ac:dyDescent="0.2">
      <c r="C135" s="51"/>
      <c r="D135" s="51"/>
      <c r="E135" s="51"/>
      <c r="F135" s="51"/>
      <c r="G135" s="51"/>
      <c r="H135" s="51"/>
    </row>
    <row r="136" spans="2:8" ht="10.5" customHeight="1" x14ac:dyDescent="0.2">
      <c r="C136" s="51"/>
      <c r="D136" s="51"/>
      <c r="E136" s="51"/>
      <c r="F136" s="51"/>
      <c r="G136" s="51"/>
      <c r="H136" s="51"/>
    </row>
    <row r="137" spans="2:8" ht="10.5" customHeight="1" x14ac:dyDescent="0.2">
      <c r="C137" s="51"/>
      <c r="D137" s="51"/>
      <c r="E137" s="51"/>
      <c r="F137" s="51"/>
      <c r="G137" s="51"/>
      <c r="H137" s="51"/>
    </row>
    <row r="138" spans="2:8" ht="10.5" customHeight="1" x14ac:dyDescent="0.2">
      <c r="C138" s="51"/>
      <c r="D138" s="51"/>
      <c r="E138" s="51"/>
      <c r="F138" s="51"/>
      <c r="G138" s="51"/>
      <c r="H138" s="1409" t="s">
        <v>1792</v>
      </c>
    </row>
    <row r="139" spans="2:8" ht="10.5" customHeight="1" x14ac:dyDescent="0.2">
      <c r="C139" s="51"/>
      <c r="D139" s="51"/>
      <c r="E139" s="51"/>
      <c r="F139" s="51"/>
      <c r="G139" s="51"/>
      <c r="H139" s="149"/>
    </row>
    <row r="140" spans="2:8" ht="10.5" customHeight="1" x14ac:dyDescent="0.2">
      <c r="C140" s="51"/>
      <c r="D140" s="51"/>
      <c r="E140" s="51"/>
      <c r="F140" s="51"/>
      <c r="G140" s="51"/>
      <c r="H140" s="51"/>
    </row>
    <row r="141" spans="2:8" ht="11.25" customHeight="1" x14ac:dyDescent="0.2">
      <c r="B141" s="59" t="s">
        <v>1793</v>
      </c>
      <c r="C141" s="51"/>
      <c r="D141" s="51"/>
      <c r="E141" s="51"/>
      <c r="F141" s="51"/>
      <c r="G141" s="51"/>
      <c r="H141" s="51"/>
    </row>
    <row r="142" spans="2:8" ht="24.75" customHeight="1" x14ac:dyDescent="0.2">
      <c r="B142" s="1769" t="s">
        <v>531</v>
      </c>
      <c r="C142" s="369" t="s">
        <v>983</v>
      </c>
      <c r="D142" s="369" t="s">
        <v>984</v>
      </c>
      <c r="E142" s="369" t="s">
        <v>985</v>
      </c>
      <c r="F142" s="369" t="s">
        <v>773</v>
      </c>
      <c r="G142" s="51"/>
      <c r="H142" s="51"/>
    </row>
    <row r="143" spans="2:8" x14ac:dyDescent="0.2">
      <c r="B143" s="1771"/>
      <c r="C143" s="2103" t="s">
        <v>1245</v>
      </c>
      <c r="D143" s="2104"/>
      <c r="E143" s="2104"/>
      <c r="F143" s="2105"/>
      <c r="G143" s="51"/>
      <c r="H143" s="51"/>
    </row>
    <row r="144" spans="2:8" x14ac:dyDescent="0.2">
      <c r="B144" s="373" t="s">
        <v>514</v>
      </c>
      <c r="C144" s="929">
        <v>23</v>
      </c>
      <c r="D144" s="929">
        <v>27</v>
      </c>
      <c r="E144" s="929">
        <v>50</v>
      </c>
      <c r="F144" s="929">
        <f>SUM(C144:E144)</f>
        <v>100</v>
      </c>
      <c r="G144" s="51"/>
      <c r="H144" s="51"/>
    </row>
    <row r="145" spans="2:8" ht="10.5" customHeight="1" x14ac:dyDescent="0.2">
      <c r="B145" s="370">
        <v>1990</v>
      </c>
      <c r="C145" s="663">
        <v>25.5</v>
      </c>
      <c r="D145" s="663">
        <v>20.399999999999999</v>
      </c>
      <c r="E145" s="663">
        <v>22.2</v>
      </c>
      <c r="F145" s="663">
        <v>22.4</v>
      </c>
      <c r="G145" s="51"/>
      <c r="H145" s="51"/>
    </row>
    <row r="146" spans="2:8" ht="10.5" customHeight="1" x14ac:dyDescent="0.2">
      <c r="B146" s="370">
        <v>1991</v>
      </c>
      <c r="C146" s="663">
        <v>29.1</v>
      </c>
      <c r="D146" s="663">
        <v>21.7</v>
      </c>
      <c r="E146" s="663">
        <v>23</v>
      </c>
      <c r="F146" s="663">
        <v>24.2</v>
      </c>
      <c r="G146" s="51"/>
      <c r="H146" s="51"/>
    </row>
    <row r="147" spans="2:8" ht="10.5" customHeight="1" x14ac:dyDescent="0.2">
      <c r="B147" s="370">
        <v>1992</v>
      </c>
      <c r="C147" s="663">
        <v>38.200000000000003</v>
      </c>
      <c r="D147" s="663">
        <v>24.8</v>
      </c>
      <c r="E147" s="663">
        <v>25.1</v>
      </c>
      <c r="F147" s="663">
        <v>28.8</v>
      </c>
      <c r="G147" s="51"/>
      <c r="H147" s="51"/>
    </row>
    <row r="148" spans="2:8" ht="10.5" customHeight="1" x14ac:dyDescent="0.2">
      <c r="B148" s="370">
        <v>1993</v>
      </c>
      <c r="C148" s="663">
        <v>37.4</v>
      </c>
      <c r="D148" s="663">
        <v>22.8</v>
      </c>
      <c r="E148" s="663">
        <v>27.1</v>
      </c>
      <c r="F148" s="663">
        <v>28.9</v>
      </c>
      <c r="G148" s="51"/>
      <c r="H148" s="51"/>
    </row>
    <row r="149" spans="2:8" ht="10.5" customHeight="1" x14ac:dyDescent="0.2">
      <c r="B149" s="370">
        <v>1994</v>
      </c>
      <c r="C149" s="663">
        <v>36.1</v>
      </c>
      <c r="D149" s="663">
        <v>25.3</v>
      </c>
      <c r="E149" s="663">
        <v>34.299999999999997</v>
      </c>
      <c r="F149" s="663">
        <v>32.299999999999997</v>
      </c>
      <c r="G149" s="51"/>
      <c r="H149" s="51"/>
    </row>
    <row r="150" spans="2:8" ht="10.5" customHeight="1" x14ac:dyDescent="0.2">
      <c r="B150" s="370"/>
      <c r="C150" s="663"/>
      <c r="D150" s="663"/>
      <c r="E150" s="663"/>
      <c r="F150" s="663"/>
      <c r="G150" s="51"/>
      <c r="H150" s="51"/>
    </row>
    <row r="151" spans="2:8" ht="10.5" customHeight="1" x14ac:dyDescent="0.2">
      <c r="B151" s="370">
        <v>1995</v>
      </c>
      <c r="C151" s="663">
        <v>45.3</v>
      </c>
      <c r="D151" s="663">
        <v>29.7</v>
      </c>
      <c r="E151" s="663">
        <v>36.200000000000003</v>
      </c>
      <c r="F151" s="663">
        <v>36.799999999999997</v>
      </c>
      <c r="G151" s="51"/>
      <c r="H151" s="51"/>
    </row>
    <row r="152" spans="2:8" ht="10.5" customHeight="1" x14ac:dyDescent="0.2">
      <c r="B152" s="370">
        <v>1996</v>
      </c>
      <c r="C152" s="663">
        <v>47.2</v>
      </c>
      <c r="D152" s="663">
        <v>32.1</v>
      </c>
      <c r="E152" s="663">
        <v>38</v>
      </c>
      <c r="F152" s="663">
        <v>38.9</v>
      </c>
      <c r="G152" s="51"/>
      <c r="H152" s="51"/>
    </row>
    <row r="153" spans="2:8" ht="10.5" customHeight="1" x14ac:dyDescent="0.2">
      <c r="B153" s="370">
        <v>1997</v>
      </c>
      <c r="C153" s="663">
        <v>46.3</v>
      </c>
      <c r="D153" s="663">
        <v>33.200000000000003</v>
      </c>
      <c r="E153" s="663">
        <v>43.4</v>
      </c>
      <c r="F153" s="663">
        <v>41.5</v>
      </c>
      <c r="G153" s="51"/>
      <c r="H153" s="51"/>
    </row>
    <row r="154" spans="2:8" ht="10.5" customHeight="1" x14ac:dyDescent="0.2">
      <c r="B154" s="370">
        <v>1998</v>
      </c>
      <c r="C154" s="663">
        <v>49.1</v>
      </c>
      <c r="D154" s="663">
        <v>38</v>
      </c>
      <c r="E154" s="663">
        <v>42</v>
      </c>
      <c r="F154" s="663">
        <v>42.9</v>
      </c>
      <c r="G154" s="51"/>
      <c r="H154" s="51"/>
    </row>
    <row r="155" spans="2:8" ht="10.5" customHeight="1" x14ac:dyDescent="0.2">
      <c r="B155" s="370">
        <v>1999</v>
      </c>
      <c r="C155" s="663">
        <v>54.2</v>
      </c>
      <c r="D155" s="663">
        <v>36.5</v>
      </c>
      <c r="E155" s="663">
        <v>40.299999999999997</v>
      </c>
      <c r="F155" s="663">
        <v>42.9</v>
      </c>
      <c r="G155" s="51"/>
      <c r="H155" s="51"/>
    </row>
    <row r="156" spans="2:8" ht="10.5" customHeight="1" x14ac:dyDescent="0.2">
      <c r="B156" s="370"/>
      <c r="C156" s="663"/>
      <c r="D156" s="663"/>
      <c r="E156" s="663"/>
      <c r="F156" s="663"/>
      <c r="G156" s="51"/>
      <c r="H156" s="51"/>
    </row>
    <row r="157" spans="2:8" ht="10.5" customHeight="1" x14ac:dyDescent="0.2">
      <c r="B157" s="370">
        <v>2000</v>
      </c>
      <c r="C157" s="663">
        <v>51.2</v>
      </c>
      <c r="D157" s="663">
        <v>43.5</v>
      </c>
      <c r="E157" s="663">
        <v>43.4</v>
      </c>
      <c r="F157" s="663">
        <v>45.4</v>
      </c>
      <c r="G157" s="51"/>
      <c r="H157" s="51"/>
    </row>
    <row r="158" spans="2:8" ht="10.5" customHeight="1" x14ac:dyDescent="0.2">
      <c r="B158" s="370">
        <v>2001</v>
      </c>
      <c r="C158" s="663">
        <v>61.6</v>
      </c>
      <c r="D158" s="663">
        <v>48.1</v>
      </c>
      <c r="E158" s="663">
        <v>48.1</v>
      </c>
      <c r="F158" s="663">
        <v>51.6</v>
      </c>
      <c r="G158" s="51"/>
      <c r="H158" s="51"/>
    </row>
    <row r="159" spans="2:8" ht="10.5" customHeight="1" x14ac:dyDescent="0.2">
      <c r="B159" s="370">
        <v>2002</v>
      </c>
      <c r="C159" s="663">
        <v>85.7</v>
      </c>
      <c r="D159" s="663">
        <v>59.2</v>
      </c>
      <c r="E159" s="663">
        <v>59.1</v>
      </c>
      <c r="F159" s="663">
        <v>66.099999999999994</v>
      </c>
      <c r="G159" s="51"/>
      <c r="H159" s="51"/>
    </row>
    <row r="160" spans="2:8" ht="10.5" customHeight="1" x14ac:dyDescent="0.2">
      <c r="B160" s="370">
        <v>2003</v>
      </c>
      <c r="C160" s="557">
        <v>88.7</v>
      </c>
      <c r="D160" s="557">
        <v>66</v>
      </c>
      <c r="E160" s="557">
        <v>62.5</v>
      </c>
      <c r="F160" s="557">
        <v>70.7</v>
      </c>
      <c r="G160" s="51"/>
      <c r="H160" s="51"/>
    </row>
    <row r="161" spans="2:8" ht="10.5" customHeight="1" x14ac:dyDescent="0.2">
      <c r="B161" s="370">
        <v>2004</v>
      </c>
      <c r="C161" s="557">
        <v>74.599999999999994</v>
      </c>
      <c r="D161" s="557">
        <v>68.900000000000006</v>
      </c>
      <c r="E161" s="557">
        <v>63.5</v>
      </c>
      <c r="F161" s="557">
        <v>67.599999999999994</v>
      </c>
      <c r="G161" s="51"/>
      <c r="H161" s="51"/>
    </row>
    <row r="162" spans="2:8" ht="10.5" customHeight="1" x14ac:dyDescent="0.2">
      <c r="B162" s="370"/>
      <c r="C162" s="557"/>
      <c r="D162" s="557"/>
      <c r="E162" s="557"/>
      <c r="F162" s="557"/>
      <c r="G162" s="51"/>
      <c r="H162" s="51"/>
    </row>
    <row r="163" spans="2:8" ht="10.5" customHeight="1" x14ac:dyDescent="0.2">
      <c r="B163" s="370">
        <v>2005</v>
      </c>
      <c r="C163" s="557">
        <v>54.4</v>
      </c>
      <c r="D163" s="557">
        <v>63.8</v>
      </c>
      <c r="E163" s="557">
        <v>64.5</v>
      </c>
      <c r="F163" s="557">
        <v>61.3</v>
      </c>
      <c r="G163" s="51"/>
      <c r="H163" s="51"/>
    </row>
    <row r="164" spans="2:8" ht="10.5" customHeight="1" x14ac:dyDescent="0.2">
      <c r="B164" s="370">
        <v>2006</v>
      </c>
      <c r="C164" s="557">
        <v>72.3</v>
      </c>
      <c r="D164" s="557">
        <v>68.2</v>
      </c>
      <c r="E164" s="557">
        <v>73.099999999999994</v>
      </c>
      <c r="F164" s="557">
        <v>71.400000000000006</v>
      </c>
      <c r="G164" s="51"/>
      <c r="H164" s="51"/>
    </row>
    <row r="165" spans="2:8" ht="10.5" customHeight="1" x14ac:dyDescent="0.2">
      <c r="B165" s="370">
        <v>2007</v>
      </c>
      <c r="C165" s="557">
        <v>103.2</v>
      </c>
      <c r="D165" s="557">
        <v>79</v>
      </c>
      <c r="E165" s="557">
        <v>83.3</v>
      </c>
      <c r="F165" s="557">
        <v>87.3</v>
      </c>
      <c r="G165" s="51"/>
      <c r="H165" s="51"/>
    </row>
    <row r="166" spans="2:8" ht="10.5" customHeight="1" x14ac:dyDescent="0.2">
      <c r="B166" s="370">
        <v>2008</v>
      </c>
      <c r="C166" s="557">
        <v>123.5</v>
      </c>
      <c r="D166" s="557">
        <v>85</v>
      </c>
      <c r="E166" s="557">
        <v>92.8</v>
      </c>
      <c r="F166" s="557">
        <v>98.8</v>
      </c>
      <c r="G166" s="51"/>
      <c r="H166" s="51"/>
    </row>
    <row r="167" spans="2:8" ht="10.5" customHeight="1" x14ac:dyDescent="0.2">
      <c r="B167" s="370">
        <v>2009</v>
      </c>
      <c r="C167" s="557">
        <v>109.4</v>
      </c>
      <c r="D167" s="557">
        <v>100.9</v>
      </c>
      <c r="E167" s="557">
        <v>99.1</v>
      </c>
      <c r="F167" s="557">
        <v>102</v>
      </c>
      <c r="G167" s="51"/>
      <c r="H167" s="51"/>
    </row>
    <row r="168" spans="2:8" ht="10.5" customHeight="1" x14ac:dyDescent="0.2">
      <c r="B168" s="370"/>
      <c r="C168" s="557"/>
      <c r="D168" s="557"/>
      <c r="E168" s="557"/>
      <c r="F168" s="557"/>
      <c r="G168" s="51"/>
      <c r="H168" s="51"/>
    </row>
    <row r="169" spans="2:8" ht="10.5" customHeight="1" x14ac:dyDescent="0.2">
      <c r="B169" s="580">
        <v>2010</v>
      </c>
      <c r="C169" s="722">
        <v>100</v>
      </c>
      <c r="D169" s="722">
        <v>100</v>
      </c>
      <c r="E169" s="722">
        <v>100</v>
      </c>
      <c r="F169" s="722">
        <v>100</v>
      </c>
      <c r="G169" s="51"/>
      <c r="H169" s="51"/>
    </row>
    <row r="170" spans="2:8" ht="10.5" customHeight="1" x14ac:dyDescent="0.2">
      <c r="B170" s="579">
        <v>2011</v>
      </c>
      <c r="C170" s="722">
        <v>128.6</v>
      </c>
      <c r="D170" s="722">
        <v>106.1</v>
      </c>
      <c r="E170" s="722">
        <v>110.6</v>
      </c>
      <c r="F170" s="722">
        <v>113.5</v>
      </c>
      <c r="G170" s="51"/>
      <c r="H170" s="51"/>
    </row>
    <row r="171" spans="2:8" ht="10.5" customHeight="1" x14ac:dyDescent="0.2">
      <c r="B171" s="455" t="s">
        <v>1151</v>
      </c>
      <c r="C171" s="722">
        <v>158.5</v>
      </c>
      <c r="D171" s="722">
        <v>112.4</v>
      </c>
      <c r="E171" s="722">
        <v>117.9</v>
      </c>
      <c r="F171" s="722">
        <v>125.7</v>
      </c>
      <c r="G171" s="934"/>
      <c r="H171" s="51"/>
    </row>
    <row r="172" spans="2:8" ht="10.5" customHeight="1" x14ac:dyDescent="0.2">
      <c r="B172" s="1005" t="s">
        <v>1188</v>
      </c>
      <c r="C172" s="722">
        <v>160.6</v>
      </c>
      <c r="D172" s="722">
        <v>122.9</v>
      </c>
      <c r="E172" s="722">
        <v>124.3</v>
      </c>
      <c r="F172" s="722">
        <v>132.19999999999999</v>
      </c>
      <c r="G172" s="933"/>
      <c r="H172" s="51"/>
    </row>
    <row r="173" spans="2:8" ht="10.5" customHeight="1" x14ac:dyDescent="0.2">
      <c r="B173" s="1076" t="s">
        <v>1191</v>
      </c>
      <c r="C173" s="722">
        <v>167.2</v>
      </c>
      <c r="D173" s="722">
        <v>136.5</v>
      </c>
      <c r="E173" s="722">
        <v>138.4</v>
      </c>
      <c r="F173" s="722">
        <v>144.5</v>
      </c>
      <c r="G173" s="933"/>
      <c r="H173" s="51"/>
    </row>
    <row r="174" spans="2:8" ht="10.5" customHeight="1" x14ac:dyDescent="0.2">
      <c r="B174" s="1076"/>
      <c r="C174" s="722"/>
      <c r="D174" s="722"/>
      <c r="E174" s="722"/>
      <c r="F174" s="722"/>
      <c r="G174" s="933"/>
      <c r="H174" s="51"/>
    </row>
    <row r="175" spans="2:8" ht="10.5" customHeight="1" x14ac:dyDescent="0.2">
      <c r="B175" s="1211" t="s">
        <v>1233</v>
      </c>
      <c r="C175" s="722" t="s">
        <v>1577</v>
      </c>
      <c r="D175" s="722" t="s">
        <v>1579</v>
      </c>
      <c r="E175" s="722">
        <v>146.80000000000001</v>
      </c>
      <c r="F175" s="722">
        <v>154.30000000000001</v>
      </c>
      <c r="G175" s="933"/>
      <c r="H175" s="51"/>
    </row>
    <row r="176" spans="2:8" ht="10.5" customHeight="1" x14ac:dyDescent="0.2">
      <c r="B176" s="1271" t="s">
        <v>1249</v>
      </c>
      <c r="C176" s="722">
        <v>244.5</v>
      </c>
      <c r="D176" s="722" t="s">
        <v>1578</v>
      </c>
      <c r="E176" s="722">
        <v>155.1</v>
      </c>
      <c r="F176" s="722">
        <v>180.4</v>
      </c>
      <c r="G176" s="933"/>
      <c r="H176" s="51"/>
    </row>
    <row r="177" spans="2:8" ht="10.5" customHeight="1" x14ac:dyDescent="0.2">
      <c r="B177" s="1353" t="s">
        <v>1306</v>
      </c>
      <c r="C177" s="722">
        <v>170.7</v>
      </c>
      <c r="D177" s="722">
        <v>163.9</v>
      </c>
      <c r="E177" s="722">
        <v>183.3</v>
      </c>
      <c r="F177" s="722">
        <v>175.2</v>
      </c>
      <c r="G177" s="51"/>
      <c r="H177" s="51"/>
    </row>
    <row r="178" spans="2:8" ht="10.5" customHeight="1" x14ac:dyDescent="0.2">
      <c r="B178" s="455" t="s">
        <v>1331</v>
      </c>
      <c r="C178" s="722">
        <v>161.80000000000001</v>
      </c>
      <c r="D178" s="722">
        <v>172.9</v>
      </c>
      <c r="E178" s="722">
        <v>187.9</v>
      </c>
      <c r="F178" s="722">
        <v>178</v>
      </c>
      <c r="G178" s="51"/>
      <c r="H178" s="51"/>
    </row>
    <row r="179" spans="2:8" ht="10.5" customHeight="1" x14ac:dyDescent="0.2">
      <c r="B179" s="455" t="s">
        <v>1422</v>
      </c>
      <c r="C179" s="722">
        <v>188.1</v>
      </c>
      <c r="D179" s="722">
        <v>183.6</v>
      </c>
      <c r="E179" s="722">
        <v>176.7</v>
      </c>
      <c r="F179" s="722">
        <v>181.1</v>
      </c>
      <c r="G179" s="51"/>
      <c r="H179" s="51"/>
    </row>
    <row r="180" spans="2:8" ht="10.5" customHeight="1" x14ac:dyDescent="0.2">
      <c r="B180" s="455"/>
      <c r="C180" s="722"/>
      <c r="D180" s="722"/>
      <c r="E180" s="722"/>
      <c r="F180" s="722"/>
      <c r="G180" s="51"/>
      <c r="H180" s="51"/>
    </row>
    <row r="181" spans="2:8" ht="10.5" customHeight="1" x14ac:dyDescent="0.2">
      <c r="B181" s="456" t="s">
        <v>1811</v>
      </c>
      <c r="C181" s="723">
        <v>203.3</v>
      </c>
      <c r="D181" s="723">
        <v>194.8</v>
      </c>
      <c r="E181" s="723">
        <v>179</v>
      </c>
      <c r="F181" s="723">
        <v>188.9</v>
      </c>
      <c r="G181" s="51"/>
      <c r="H181" s="51"/>
    </row>
    <row r="182" spans="2:8" ht="6" customHeight="1" x14ac:dyDescent="0.2">
      <c r="B182" s="1093"/>
      <c r="C182" s="1200"/>
      <c r="D182" s="1200"/>
      <c r="E182" s="1200"/>
      <c r="F182" s="1200"/>
      <c r="G182" s="51"/>
      <c r="H182" s="51"/>
    </row>
    <row r="183" spans="2:8" ht="10.5" customHeight="1" x14ac:dyDescent="0.2">
      <c r="B183" s="1097" t="s">
        <v>986</v>
      </c>
    </row>
    <row r="184" spans="2:8" ht="10.5" customHeight="1" x14ac:dyDescent="0.2">
      <c r="B184" s="1097" t="s">
        <v>987</v>
      </c>
    </row>
    <row r="185" spans="2:8" ht="10.5" customHeight="1" x14ac:dyDescent="0.2">
      <c r="B185" s="1097" t="s">
        <v>988</v>
      </c>
    </row>
    <row r="186" spans="2:8" ht="10.5" customHeight="1" x14ac:dyDescent="0.2">
      <c r="B186" s="47"/>
      <c r="C186" s="166"/>
      <c r="D186" s="166"/>
      <c r="E186" s="166"/>
      <c r="F186" s="166"/>
    </row>
    <row r="187" spans="2:8" ht="10.5" customHeight="1" x14ac:dyDescent="0.2">
      <c r="B187" s="47"/>
    </row>
    <row r="188" spans="2:8" ht="10.5" customHeight="1" x14ac:dyDescent="0.2">
      <c r="B188" s="47"/>
    </row>
    <row r="189" spans="2:8" ht="10.5" customHeight="1" x14ac:dyDescent="0.2">
      <c r="B189" s="47"/>
    </row>
    <row r="190" spans="2:8" ht="10.5" customHeight="1" x14ac:dyDescent="0.2">
      <c r="B190" s="47"/>
    </row>
    <row r="191" spans="2:8" ht="10.5" customHeight="1" x14ac:dyDescent="0.2">
      <c r="B191" s="47"/>
    </row>
    <row r="192" spans="2:8" ht="10.5" customHeight="1" x14ac:dyDescent="0.2">
      <c r="B192" s="47"/>
    </row>
    <row r="193" spans="1:11" ht="10.5" customHeight="1" x14ac:dyDescent="0.2">
      <c r="B193" s="47"/>
    </row>
    <row r="194" spans="1:11" ht="10.5" customHeight="1" x14ac:dyDescent="0.2">
      <c r="B194" s="47"/>
    </row>
    <row r="195" spans="1:11" ht="10.5" customHeight="1" x14ac:dyDescent="0.2">
      <c r="B195" s="47"/>
    </row>
    <row r="196" spans="1:11" ht="10.5" customHeight="1" x14ac:dyDescent="0.2">
      <c r="B196" s="47"/>
    </row>
    <row r="197" spans="1:11" ht="10.5" customHeight="1" x14ac:dyDescent="0.2">
      <c r="B197" s="47"/>
    </row>
    <row r="198" spans="1:11" ht="10.5" customHeight="1" x14ac:dyDescent="0.2">
      <c r="B198" s="47"/>
    </row>
    <row r="199" spans="1:11" ht="10.5" customHeight="1" x14ac:dyDescent="0.2">
      <c r="B199" s="47"/>
    </row>
    <row r="200" spans="1:11" ht="10.5" customHeight="1" x14ac:dyDescent="0.2">
      <c r="B200" s="47"/>
    </row>
    <row r="201" spans="1:11" ht="10.5" customHeight="1" x14ac:dyDescent="0.2">
      <c r="B201" s="47"/>
      <c r="H201" s="144">
        <v>91</v>
      </c>
    </row>
    <row r="202" spans="1:11" ht="10.5" customHeight="1" x14ac:dyDescent="0.2">
      <c r="B202" s="1095"/>
      <c r="H202" s="144"/>
    </row>
    <row r="203" spans="1:11" ht="10.5" customHeight="1" x14ac:dyDescent="0.2"/>
    <row r="204" spans="1:11" x14ac:dyDescent="0.2">
      <c r="A204" s="46" t="s">
        <v>423</v>
      </c>
      <c r="B204" s="59" t="s">
        <v>1794</v>
      </c>
    </row>
    <row r="205" spans="1:11" ht="24.75" customHeight="1" x14ac:dyDescent="0.2">
      <c r="B205" s="1769" t="s">
        <v>531</v>
      </c>
      <c r="C205" s="244" t="s">
        <v>989</v>
      </c>
      <c r="D205" s="244" t="s">
        <v>990</v>
      </c>
      <c r="E205" s="244" t="s">
        <v>991</v>
      </c>
      <c r="F205" s="244" t="s">
        <v>415</v>
      </c>
      <c r="G205" s="244" t="s">
        <v>992</v>
      </c>
      <c r="H205" s="244" t="s">
        <v>155</v>
      </c>
      <c r="I205" s="244" t="s">
        <v>418</v>
      </c>
      <c r="J205" s="244" t="s">
        <v>417</v>
      </c>
      <c r="K205" s="244" t="s">
        <v>773</v>
      </c>
    </row>
    <row r="206" spans="1:11" x14ac:dyDescent="0.2">
      <c r="B206" s="1771"/>
      <c r="C206" s="1753" t="s">
        <v>1245</v>
      </c>
      <c r="D206" s="1754"/>
      <c r="E206" s="1754"/>
      <c r="F206" s="1754"/>
      <c r="G206" s="1754"/>
      <c r="H206" s="1754"/>
      <c r="I206" s="1754"/>
      <c r="J206" s="1754"/>
      <c r="K206" s="1755"/>
    </row>
    <row r="207" spans="1:11" x14ac:dyDescent="0.2">
      <c r="B207" s="373" t="s">
        <v>845</v>
      </c>
      <c r="C207" s="930">
        <v>46.3</v>
      </c>
      <c r="D207" s="930">
        <v>13.1</v>
      </c>
      <c r="E207" s="930">
        <v>11.4</v>
      </c>
      <c r="F207" s="930">
        <v>16.2</v>
      </c>
      <c r="G207" s="930">
        <v>10.199999999999999</v>
      </c>
      <c r="H207" s="930">
        <v>1.3</v>
      </c>
      <c r="I207" s="930">
        <v>0.3</v>
      </c>
      <c r="J207" s="930">
        <v>1.2</v>
      </c>
      <c r="K207" s="930">
        <f>SUM(C207:J207)</f>
        <v>100</v>
      </c>
    </row>
    <row r="208" spans="1:11" ht="10.5" customHeight="1" x14ac:dyDescent="0.2">
      <c r="B208" s="370">
        <v>1990</v>
      </c>
      <c r="C208" s="663">
        <v>36.200000000000003</v>
      </c>
      <c r="D208" s="663">
        <v>26.3</v>
      </c>
      <c r="E208" s="663">
        <v>23.4</v>
      </c>
      <c r="F208" s="663">
        <v>17.5</v>
      </c>
      <c r="G208" s="663">
        <v>12.4</v>
      </c>
      <c r="H208" s="663">
        <v>18</v>
      </c>
      <c r="I208" s="663">
        <v>32</v>
      </c>
      <c r="J208" s="663">
        <v>31.5</v>
      </c>
      <c r="K208" s="663">
        <v>25.5</v>
      </c>
    </row>
    <row r="209" spans="2:11" ht="10.5" customHeight="1" x14ac:dyDescent="0.2">
      <c r="B209" s="370">
        <v>1991</v>
      </c>
      <c r="C209" s="663">
        <v>42.8</v>
      </c>
      <c r="D209" s="663">
        <v>31.3</v>
      </c>
      <c r="E209" s="663">
        <v>24.7</v>
      </c>
      <c r="F209" s="663">
        <v>18</v>
      </c>
      <c r="G209" s="663">
        <v>14.9</v>
      </c>
      <c r="H209" s="663">
        <v>18.2</v>
      </c>
      <c r="I209" s="663">
        <v>30.9</v>
      </c>
      <c r="J209" s="663">
        <v>37.5</v>
      </c>
      <c r="K209" s="663">
        <v>29.1</v>
      </c>
    </row>
    <row r="210" spans="2:11" ht="10.5" customHeight="1" x14ac:dyDescent="0.2">
      <c r="B210" s="370">
        <v>1992</v>
      </c>
      <c r="C210" s="663">
        <v>54.7</v>
      </c>
      <c r="D210" s="663">
        <v>36</v>
      </c>
      <c r="E210" s="663">
        <v>27</v>
      </c>
      <c r="F210" s="663">
        <v>28.5</v>
      </c>
      <c r="G210" s="663">
        <v>22.5</v>
      </c>
      <c r="H210" s="663">
        <v>27.3</v>
      </c>
      <c r="I210" s="663">
        <v>31.8</v>
      </c>
      <c r="J210" s="663">
        <v>43.3</v>
      </c>
      <c r="K210" s="663">
        <v>38.200000000000003</v>
      </c>
    </row>
    <row r="211" spans="2:11" ht="10.5" customHeight="1" x14ac:dyDescent="0.2">
      <c r="B211" s="370">
        <v>1993</v>
      </c>
      <c r="C211" s="663">
        <v>50.5</v>
      </c>
      <c r="D211" s="663">
        <v>38.6</v>
      </c>
      <c r="E211" s="663">
        <v>27.1</v>
      </c>
      <c r="F211" s="663">
        <v>31.6</v>
      </c>
      <c r="G211" s="663">
        <v>20.6</v>
      </c>
      <c r="H211" s="663">
        <v>26.3</v>
      </c>
      <c r="I211" s="663">
        <v>34.200000000000003</v>
      </c>
      <c r="J211" s="663">
        <v>37.299999999999997</v>
      </c>
      <c r="K211" s="663">
        <v>37.4</v>
      </c>
    </row>
    <row r="212" spans="2:11" ht="10.5" customHeight="1" x14ac:dyDescent="0.2">
      <c r="B212" s="370">
        <v>1994</v>
      </c>
      <c r="C212" s="663">
        <v>46.3</v>
      </c>
      <c r="D212" s="663">
        <v>39</v>
      </c>
      <c r="E212" s="663">
        <v>28.5</v>
      </c>
      <c r="F212" s="663">
        <v>32.9</v>
      </c>
      <c r="G212" s="663">
        <v>17.5</v>
      </c>
      <c r="H212" s="663">
        <v>27.7</v>
      </c>
      <c r="I212" s="663">
        <v>37.9</v>
      </c>
      <c r="J212" s="663">
        <v>35.6</v>
      </c>
      <c r="K212" s="663">
        <v>36.1</v>
      </c>
    </row>
    <row r="213" spans="2:11" ht="10.5" customHeight="1" x14ac:dyDescent="0.2">
      <c r="B213" s="370"/>
      <c r="C213" s="663"/>
      <c r="D213" s="663"/>
      <c r="E213" s="663"/>
      <c r="F213" s="663"/>
      <c r="G213" s="663"/>
      <c r="H213" s="663"/>
      <c r="I213" s="663"/>
      <c r="J213" s="663"/>
      <c r="K213" s="663"/>
    </row>
    <row r="214" spans="2:11" ht="10.5" customHeight="1" x14ac:dyDescent="0.2">
      <c r="B214" s="370">
        <v>1995</v>
      </c>
      <c r="C214" s="663">
        <v>70.900000000000006</v>
      </c>
      <c r="D214" s="663">
        <v>40.799999999999997</v>
      </c>
      <c r="E214" s="663">
        <v>32.6</v>
      </c>
      <c r="F214" s="663">
        <v>32.5</v>
      </c>
      <c r="G214" s="663">
        <v>27.9</v>
      </c>
      <c r="H214" s="663">
        <v>39.5</v>
      </c>
      <c r="I214" s="663">
        <v>45.7</v>
      </c>
      <c r="J214" s="663">
        <v>39.799999999999997</v>
      </c>
      <c r="K214" s="663">
        <v>45.3</v>
      </c>
    </row>
    <row r="215" spans="2:11" ht="10.5" customHeight="1" x14ac:dyDescent="0.2">
      <c r="B215" s="370">
        <v>1996</v>
      </c>
      <c r="C215" s="663">
        <v>72.5</v>
      </c>
      <c r="D215" s="663">
        <v>46.1</v>
      </c>
      <c r="E215" s="663">
        <v>30.9</v>
      </c>
      <c r="F215" s="663">
        <v>34.4</v>
      </c>
      <c r="G215" s="663">
        <v>27</v>
      </c>
      <c r="H215" s="663">
        <v>37.299999999999997</v>
      </c>
      <c r="I215" s="663">
        <v>56.2</v>
      </c>
      <c r="J215" s="663">
        <v>45.6</v>
      </c>
      <c r="K215" s="663">
        <v>47.2</v>
      </c>
    </row>
    <row r="216" spans="2:11" ht="10.5" customHeight="1" x14ac:dyDescent="0.2">
      <c r="B216" s="370">
        <v>1997</v>
      </c>
      <c r="C216" s="663">
        <v>70.099999999999994</v>
      </c>
      <c r="D216" s="663">
        <v>42.9</v>
      </c>
      <c r="E216" s="663">
        <v>30.5</v>
      </c>
      <c r="F216" s="663">
        <v>37.5</v>
      </c>
      <c r="G216" s="663">
        <v>24.4</v>
      </c>
      <c r="H216" s="663">
        <v>39.799999999999997</v>
      </c>
      <c r="I216" s="663">
        <v>60.2</v>
      </c>
      <c r="J216" s="663">
        <v>53.1</v>
      </c>
      <c r="K216" s="663">
        <v>46.3</v>
      </c>
    </row>
    <row r="217" spans="2:11" ht="10.5" customHeight="1" x14ac:dyDescent="0.2">
      <c r="B217" s="370">
        <v>1998</v>
      </c>
      <c r="C217" s="663">
        <v>68</v>
      </c>
      <c r="D217" s="663">
        <v>42</v>
      </c>
      <c r="E217" s="663">
        <v>41.6</v>
      </c>
      <c r="F217" s="663">
        <v>39.799999999999997</v>
      </c>
      <c r="G217" s="663">
        <v>29</v>
      </c>
      <c r="H217" s="663">
        <v>44.6</v>
      </c>
      <c r="I217" s="663">
        <v>61.1</v>
      </c>
      <c r="J217" s="663">
        <v>63.6</v>
      </c>
      <c r="K217" s="663">
        <v>49.1</v>
      </c>
    </row>
    <row r="218" spans="2:11" ht="10.5" customHeight="1" x14ac:dyDescent="0.2">
      <c r="B218" s="370">
        <v>1999</v>
      </c>
      <c r="C218" s="663">
        <v>81.2</v>
      </c>
      <c r="D218" s="663">
        <v>48.7</v>
      </c>
      <c r="E218" s="663">
        <v>37.9</v>
      </c>
      <c r="F218" s="663">
        <v>39</v>
      </c>
      <c r="G218" s="663">
        <v>33.9</v>
      </c>
      <c r="H218" s="663">
        <v>50.3</v>
      </c>
      <c r="I218" s="663">
        <v>62.4</v>
      </c>
      <c r="J218" s="663">
        <v>68.099999999999994</v>
      </c>
      <c r="K218" s="663">
        <v>54.2</v>
      </c>
    </row>
    <row r="219" spans="2:11" ht="10.5" customHeight="1" x14ac:dyDescent="0.2">
      <c r="B219" s="370"/>
      <c r="C219" s="663"/>
      <c r="D219" s="663"/>
      <c r="E219" s="663"/>
      <c r="F219" s="663"/>
      <c r="G219" s="663"/>
      <c r="H219" s="663"/>
      <c r="I219" s="663"/>
      <c r="J219" s="663"/>
      <c r="K219" s="663"/>
    </row>
    <row r="220" spans="2:11" ht="10.5" customHeight="1" x14ac:dyDescent="0.2">
      <c r="B220" s="370">
        <v>2000</v>
      </c>
      <c r="C220" s="663">
        <v>69.900000000000006</v>
      </c>
      <c r="D220" s="663">
        <v>48.5</v>
      </c>
      <c r="E220" s="663">
        <v>34.299999999999997</v>
      </c>
      <c r="F220" s="663">
        <v>40.9</v>
      </c>
      <c r="G220" s="663">
        <v>32.6</v>
      </c>
      <c r="H220" s="663">
        <v>51.7</v>
      </c>
      <c r="I220" s="663">
        <v>54.8</v>
      </c>
      <c r="J220" s="663">
        <v>58.7</v>
      </c>
      <c r="K220" s="557">
        <v>51.2</v>
      </c>
    </row>
    <row r="221" spans="2:11" ht="10.5" customHeight="1" x14ac:dyDescent="0.2">
      <c r="B221" s="370">
        <v>2001</v>
      </c>
      <c r="C221" s="663">
        <v>92.3</v>
      </c>
      <c r="D221" s="663">
        <v>59.8</v>
      </c>
      <c r="E221" s="663">
        <v>39.1</v>
      </c>
      <c r="F221" s="663">
        <v>48.7</v>
      </c>
      <c r="G221" s="663">
        <v>32.799999999999997</v>
      </c>
      <c r="H221" s="663">
        <v>43.9</v>
      </c>
      <c r="I221" s="663">
        <v>59.1</v>
      </c>
      <c r="J221" s="663">
        <v>66.7</v>
      </c>
      <c r="K221" s="557">
        <v>61.6</v>
      </c>
    </row>
    <row r="222" spans="2:11" ht="10.5" customHeight="1" x14ac:dyDescent="0.2">
      <c r="B222" s="370">
        <v>2002</v>
      </c>
      <c r="C222" s="663">
        <v>145.69999999999999</v>
      </c>
      <c r="D222" s="663">
        <v>71.099999999999994</v>
      </c>
      <c r="E222" s="663">
        <v>62</v>
      </c>
      <c r="F222" s="663">
        <v>53.8</v>
      </c>
      <c r="G222" s="663">
        <v>50</v>
      </c>
      <c r="H222" s="663">
        <v>73.900000000000006</v>
      </c>
      <c r="I222" s="663">
        <v>79</v>
      </c>
      <c r="J222" s="663">
        <v>71.8</v>
      </c>
      <c r="K222" s="557">
        <v>85.7</v>
      </c>
    </row>
    <row r="223" spans="2:11" ht="10.5" customHeight="1" x14ac:dyDescent="0.2">
      <c r="B223" s="370">
        <v>2003</v>
      </c>
      <c r="C223" s="557">
        <v>130.80000000000001</v>
      </c>
      <c r="D223" s="557">
        <v>75</v>
      </c>
      <c r="E223" s="557">
        <v>71.400000000000006</v>
      </c>
      <c r="F223" s="557">
        <v>54.1</v>
      </c>
      <c r="G223" s="557">
        <v>69.400000000000006</v>
      </c>
      <c r="H223" s="557">
        <v>68.3</v>
      </c>
      <c r="I223" s="557">
        <v>88.1</v>
      </c>
      <c r="J223" s="557">
        <v>76.099999999999994</v>
      </c>
      <c r="K223" s="557">
        <v>88.7</v>
      </c>
    </row>
    <row r="224" spans="2:11" ht="10.5" customHeight="1" x14ac:dyDescent="0.2">
      <c r="B224" s="370">
        <v>2004</v>
      </c>
      <c r="C224" s="557">
        <v>104</v>
      </c>
      <c r="D224" s="557">
        <v>66.5</v>
      </c>
      <c r="E224" s="557">
        <v>57.1</v>
      </c>
      <c r="F224" s="557">
        <v>51.6</v>
      </c>
      <c r="G224" s="557">
        <v>57.9</v>
      </c>
      <c r="H224" s="557">
        <v>56.8</v>
      </c>
      <c r="I224" s="557">
        <v>80</v>
      </c>
      <c r="J224" s="557">
        <v>73.099999999999994</v>
      </c>
      <c r="K224" s="557">
        <v>74.599999999999994</v>
      </c>
    </row>
    <row r="225" spans="2:11" ht="10.5" customHeight="1" x14ac:dyDescent="0.2">
      <c r="B225" s="370"/>
      <c r="C225" s="557"/>
      <c r="D225" s="557"/>
      <c r="E225" s="557"/>
      <c r="F225" s="557"/>
      <c r="G225" s="557"/>
      <c r="H225" s="557"/>
      <c r="I225" s="557"/>
      <c r="J225" s="557"/>
      <c r="K225" s="557"/>
    </row>
    <row r="226" spans="2:11" ht="10.5" customHeight="1" x14ac:dyDescent="0.2">
      <c r="B226" s="370">
        <v>2005</v>
      </c>
      <c r="C226" s="557">
        <v>57.2</v>
      </c>
      <c r="D226" s="557">
        <v>53.8</v>
      </c>
      <c r="E226" s="557">
        <v>46.4</v>
      </c>
      <c r="F226" s="557">
        <v>54.2</v>
      </c>
      <c r="G226" s="557">
        <v>45.7</v>
      </c>
      <c r="H226" s="557">
        <v>50.3</v>
      </c>
      <c r="I226" s="557">
        <v>59.1</v>
      </c>
      <c r="J226" s="557">
        <v>69.2</v>
      </c>
      <c r="K226" s="557">
        <v>54.4</v>
      </c>
    </row>
    <row r="227" spans="2:11" ht="10.5" customHeight="1" x14ac:dyDescent="0.2">
      <c r="B227" s="370">
        <v>2006</v>
      </c>
      <c r="C227" s="557">
        <v>87.8</v>
      </c>
      <c r="D227" s="557">
        <v>62.9</v>
      </c>
      <c r="E227" s="557">
        <v>57.5</v>
      </c>
      <c r="F227" s="557">
        <v>61.3</v>
      </c>
      <c r="G227" s="557">
        <v>55.4</v>
      </c>
      <c r="H227" s="557">
        <v>71.599999999999994</v>
      </c>
      <c r="I227" s="557">
        <v>55</v>
      </c>
      <c r="J227" s="557">
        <v>61.9</v>
      </c>
      <c r="K227" s="557">
        <v>72.3</v>
      </c>
    </row>
    <row r="228" spans="2:11" ht="10.5" customHeight="1" x14ac:dyDescent="0.2">
      <c r="B228" s="370">
        <v>2007</v>
      </c>
      <c r="C228" s="557">
        <v>134.4</v>
      </c>
      <c r="D228" s="557">
        <v>98.6</v>
      </c>
      <c r="E228" s="557">
        <v>93.1</v>
      </c>
      <c r="F228" s="557">
        <v>63.4</v>
      </c>
      <c r="G228" s="557">
        <v>71.2</v>
      </c>
      <c r="H228" s="557">
        <v>104.2</v>
      </c>
      <c r="I228" s="557">
        <v>68.3</v>
      </c>
      <c r="J228" s="557">
        <v>60.3</v>
      </c>
      <c r="K228" s="557">
        <v>103.2</v>
      </c>
    </row>
    <row r="229" spans="2:11" ht="10.5" customHeight="1" x14ac:dyDescent="0.2">
      <c r="B229" s="370">
        <v>2008</v>
      </c>
      <c r="C229" s="557">
        <v>142.9</v>
      </c>
      <c r="D229" s="557">
        <v>145.30000000000001</v>
      </c>
      <c r="E229" s="557">
        <v>126.1</v>
      </c>
      <c r="F229" s="557">
        <v>73.2</v>
      </c>
      <c r="G229" s="557">
        <v>102</v>
      </c>
      <c r="H229" s="557">
        <v>124.1</v>
      </c>
      <c r="I229" s="557">
        <v>103.5</v>
      </c>
      <c r="J229" s="557">
        <v>72.5</v>
      </c>
      <c r="K229" s="557">
        <v>123.5</v>
      </c>
    </row>
    <row r="230" spans="2:11" ht="10.5" customHeight="1" x14ac:dyDescent="0.2">
      <c r="B230" s="370">
        <v>2009</v>
      </c>
      <c r="C230" s="557">
        <v>124.1</v>
      </c>
      <c r="D230" s="557">
        <v>97.5</v>
      </c>
      <c r="E230" s="557">
        <v>99.7</v>
      </c>
      <c r="F230" s="557">
        <v>86.9</v>
      </c>
      <c r="G230" s="557">
        <v>102.6</v>
      </c>
      <c r="H230" s="557">
        <v>115.2</v>
      </c>
      <c r="I230" s="557">
        <v>91.9</v>
      </c>
      <c r="J230" s="557">
        <v>90.2</v>
      </c>
      <c r="K230" s="557">
        <v>109.4</v>
      </c>
    </row>
    <row r="231" spans="2:11" ht="10.5" customHeight="1" x14ac:dyDescent="0.2">
      <c r="B231" s="370"/>
      <c r="C231" s="557"/>
      <c r="D231" s="557"/>
      <c r="E231" s="557"/>
      <c r="F231" s="557"/>
      <c r="G231" s="557"/>
      <c r="H231" s="557"/>
      <c r="I231" s="557"/>
      <c r="J231" s="557"/>
      <c r="K231" s="557"/>
    </row>
    <row r="232" spans="2:11" ht="10.5" customHeight="1" x14ac:dyDescent="0.2">
      <c r="B232" s="580">
        <v>2010</v>
      </c>
      <c r="C232" s="722">
        <v>100</v>
      </c>
      <c r="D232" s="722">
        <v>100</v>
      </c>
      <c r="E232" s="722">
        <v>100</v>
      </c>
      <c r="F232" s="722">
        <v>100</v>
      </c>
      <c r="G232" s="722">
        <v>100</v>
      </c>
      <c r="H232" s="722">
        <v>100</v>
      </c>
      <c r="I232" s="722">
        <v>100</v>
      </c>
      <c r="J232" s="722">
        <v>100</v>
      </c>
      <c r="K232" s="722">
        <v>100</v>
      </c>
    </row>
    <row r="233" spans="2:11" ht="10.5" customHeight="1" x14ac:dyDescent="0.2">
      <c r="B233" s="579">
        <v>2011</v>
      </c>
      <c r="C233" s="722">
        <v>148.9</v>
      </c>
      <c r="D233" s="722" t="s">
        <v>1582</v>
      </c>
      <c r="E233" s="722">
        <v>112.4</v>
      </c>
      <c r="F233" s="722">
        <v>110.1</v>
      </c>
      <c r="G233" s="722">
        <v>91.3</v>
      </c>
      <c r="H233" s="722">
        <v>112.5</v>
      </c>
      <c r="I233" s="722" t="s">
        <v>1505</v>
      </c>
      <c r="J233" s="722">
        <v>101.8</v>
      </c>
      <c r="K233" s="722">
        <v>128.6</v>
      </c>
    </row>
    <row r="234" spans="2:11" ht="10.5" customHeight="1" x14ac:dyDescent="0.2">
      <c r="B234" s="932" t="s">
        <v>1151</v>
      </c>
      <c r="C234" s="722">
        <v>196.6</v>
      </c>
      <c r="D234" s="722" t="s">
        <v>1581</v>
      </c>
      <c r="E234" s="722">
        <v>149.1</v>
      </c>
      <c r="F234" s="722">
        <v>121.7</v>
      </c>
      <c r="G234" s="722">
        <v>107.5</v>
      </c>
      <c r="H234" s="722" t="s">
        <v>1585</v>
      </c>
      <c r="I234" s="722" t="s">
        <v>1586</v>
      </c>
      <c r="J234" s="722">
        <v>98.7</v>
      </c>
      <c r="K234" s="722">
        <v>158.5</v>
      </c>
    </row>
    <row r="235" spans="2:11" ht="10.5" customHeight="1" x14ac:dyDescent="0.2">
      <c r="B235" s="1005" t="s">
        <v>1188</v>
      </c>
      <c r="C235" s="722">
        <v>186.6</v>
      </c>
      <c r="D235" s="722">
        <v>153.69999999999999</v>
      </c>
      <c r="E235" s="722" t="s">
        <v>1583</v>
      </c>
      <c r="F235" s="722">
        <v>121.1</v>
      </c>
      <c r="G235" s="722">
        <v>119.3</v>
      </c>
      <c r="H235" s="722" t="s">
        <v>1584</v>
      </c>
      <c r="I235" s="722" t="s">
        <v>1587</v>
      </c>
      <c r="J235" s="722">
        <v>112.4</v>
      </c>
      <c r="K235" s="722">
        <v>160.6</v>
      </c>
    </row>
    <row r="236" spans="2:11" ht="10.5" customHeight="1" x14ac:dyDescent="0.2">
      <c r="B236" s="1076" t="s">
        <v>1191</v>
      </c>
      <c r="C236" s="722" t="s">
        <v>1580</v>
      </c>
      <c r="D236" s="722">
        <v>161.80000000000001</v>
      </c>
      <c r="E236" s="722">
        <v>159.80000000000001</v>
      </c>
      <c r="F236" s="722">
        <v>132</v>
      </c>
      <c r="G236" s="722">
        <v>130</v>
      </c>
      <c r="H236" s="722">
        <v>209.6</v>
      </c>
      <c r="I236" s="722" t="s">
        <v>1588</v>
      </c>
      <c r="J236" s="722">
        <v>122.2</v>
      </c>
      <c r="K236" s="722">
        <v>167.2</v>
      </c>
    </row>
    <row r="237" spans="2:11" ht="10.5" customHeight="1" x14ac:dyDescent="0.2">
      <c r="B237" s="1076"/>
      <c r="C237" s="722"/>
      <c r="D237" s="722"/>
      <c r="E237" s="722"/>
      <c r="F237" s="722"/>
      <c r="G237" s="722"/>
      <c r="H237" s="722"/>
      <c r="I237" s="722"/>
      <c r="J237" s="722"/>
      <c r="K237" s="722"/>
    </row>
    <row r="238" spans="2:11" ht="10.5" customHeight="1" x14ac:dyDescent="0.2">
      <c r="B238" s="1211" t="s">
        <v>1233</v>
      </c>
      <c r="C238" s="722">
        <v>215.2</v>
      </c>
      <c r="D238" s="722">
        <v>172.8</v>
      </c>
      <c r="E238" s="722">
        <v>160.80000000000001</v>
      </c>
      <c r="F238" s="722">
        <v>145.6</v>
      </c>
      <c r="G238" s="722">
        <v>142.9</v>
      </c>
      <c r="H238" s="722">
        <v>182.9</v>
      </c>
      <c r="I238" s="722">
        <v>167</v>
      </c>
      <c r="J238" s="722">
        <v>135.19999999999999</v>
      </c>
      <c r="K238" s="722">
        <v>183.3</v>
      </c>
    </row>
    <row r="239" spans="2:11" ht="10.5" customHeight="1" x14ac:dyDescent="0.2">
      <c r="B239" s="1271" t="s">
        <v>1249</v>
      </c>
      <c r="C239" s="722">
        <v>318.10000000000002</v>
      </c>
      <c r="D239" s="722">
        <v>201.1</v>
      </c>
      <c r="E239" s="722">
        <v>192.2</v>
      </c>
      <c r="F239" s="722">
        <v>170.7</v>
      </c>
      <c r="G239" s="722">
        <v>158</v>
      </c>
      <c r="H239" s="722">
        <v>222.9</v>
      </c>
      <c r="I239" s="722">
        <v>180.3</v>
      </c>
      <c r="J239" s="722">
        <v>146.1</v>
      </c>
      <c r="K239" s="1379">
        <v>244.5</v>
      </c>
    </row>
    <row r="240" spans="2:11" ht="10.5" customHeight="1" x14ac:dyDescent="0.2">
      <c r="B240" s="455" t="s">
        <v>1306</v>
      </c>
      <c r="C240" s="722">
        <v>173.9</v>
      </c>
      <c r="D240" s="722">
        <v>187.7</v>
      </c>
      <c r="E240" s="722">
        <v>148.80000000000001</v>
      </c>
      <c r="F240" s="722">
        <v>173.4</v>
      </c>
      <c r="G240" s="722">
        <v>147.19999999999999</v>
      </c>
      <c r="H240" s="722">
        <v>230.6</v>
      </c>
      <c r="I240" s="722">
        <v>196.4</v>
      </c>
      <c r="J240" s="722">
        <v>164.9</v>
      </c>
      <c r="K240" s="722">
        <v>170.7</v>
      </c>
    </row>
    <row r="241" spans="2:11" ht="10.5" customHeight="1" x14ac:dyDescent="0.2">
      <c r="B241" s="455" t="s">
        <v>1331</v>
      </c>
      <c r="C241" s="722">
        <v>166.6</v>
      </c>
      <c r="D241" s="722">
        <v>180.9</v>
      </c>
      <c r="E241" s="722">
        <v>140.30000000000001</v>
      </c>
      <c r="F241" s="722">
        <v>152.4</v>
      </c>
      <c r="G241" s="722">
        <v>146.9</v>
      </c>
      <c r="H241" s="722">
        <v>222.3</v>
      </c>
      <c r="I241" s="722">
        <v>198.9</v>
      </c>
      <c r="J241" s="1528">
        <v>158.9</v>
      </c>
      <c r="K241" s="722">
        <v>161.80000000000001</v>
      </c>
    </row>
    <row r="242" spans="2:11" ht="10.5" customHeight="1" x14ac:dyDescent="0.2">
      <c r="B242" s="455" t="s">
        <v>1422</v>
      </c>
      <c r="C242" s="722">
        <v>210.6</v>
      </c>
      <c r="D242" s="722">
        <v>204.3</v>
      </c>
      <c r="E242" s="722">
        <v>155</v>
      </c>
      <c r="F242" s="722">
        <v>159.6</v>
      </c>
      <c r="G242" s="722">
        <v>150.69999999999999</v>
      </c>
      <c r="H242" s="722">
        <v>192.2</v>
      </c>
      <c r="I242" s="722">
        <v>195.2</v>
      </c>
      <c r="J242" s="1528">
        <v>153.6</v>
      </c>
      <c r="K242" s="722">
        <v>188.1</v>
      </c>
    </row>
    <row r="243" spans="2:11" ht="10.5" customHeight="1" x14ac:dyDescent="0.2">
      <c r="B243" s="455"/>
      <c r="C243" s="722"/>
      <c r="D243" s="722"/>
      <c r="E243" s="722"/>
      <c r="F243" s="722"/>
      <c r="G243" s="722"/>
      <c r="H243" s="722"/>
      <c r="I243" s="722"/>
      <c r="J243" s="1528"/>
      <c r="K243" s="722"/>
    </row>
    <row r="244" spans="2:11" ht="10.5" customHeight="1" x14ac:dyDescent="0.2">
      <c r="B244" s="456" t="s">
        <v>1811</v>
      </c>
      <c r="C244" s="723">
        <v>216</v>
      </c>
      <c r="D244" s="723">
        <v>230.4</v>
      </c>
      <c r="E244" s="723">
        <v>183.7</v>
      </c>
      <c r="F244" s="723">
        <v>181.7</v>
      </c>
      <c r="G244" s="723">
        <v>171.3</v>
      </c>
      <c r="H244" s="723">
        <v>221.1</v>
      </c>
      <c r="I244" s="723">
        <v>192.2</v>
      </c>
      <c r="J244" s="723">
        <v>201.4</v>
      </c>
      <c r="K244" s="723">
        <v>203.8</v>
      </c>
    </row>
    <row r="245" spans="2:11" ht="6" customHeight="1" x14ac:dyDescent="0.2">
      <c r="B245" s="1093"/>
      <c r="C245" s="1200"/>
      <c r="D245" s="1200"/>
      <c r="E245" s="1200"/>
      <c r="F245" s="1200"/>
      <c r="G245" s="1200"/>
      <c r="H245" s="1200"/>
      <c r="I245" s="1200"/>
      <c r="J245" s="1200"/>
      <c r="K245" s="1200"/>
    </row>
    <row r="246" spans="2:11" ht="10.5" customHeight="1" x14ac:dyDescent="0.2">
      <c r="B246" s="1097" t="s">
        <v>993</v>
      </c>
    </row>
    <row r="247" spans="2:11" ht="10.5" customHeight="1" x14ac:dyDescent="0.2">
      <c r="B247" s="1097" t="s">
        <v>994</v>
      </c>
    </row>
    <row r="248" spans="2:11" ht="10.5" customHeight="1" x14ac:dyDescent="0.2">
      <c r="B248" s="1097" t="s">
        <v>995</v>
      </c>
    </row>
    <row r="249" spans="2:11" ht="10.5" customHeight="1" x14ac:dyDescent="0.2">
      <c r="B249" s="1097" t="s">
        <v>847</v>
      </c>
    </row>
    <row r="250" spans="2:11" ht="10.5" customHeight="1" x14ac:dyDescent="0.2">
      <c r="B250" s="1097" t="s">
        <v>996</v>
      </c>
    </row>
    <row r="251" spans="2:11" ht="10.5" customHeight="1" x14ac:dyDescent="0.2">
      <c r="B251" s="47"/>
      <c r="C251" s="166"/>
      <c r="D251" s="166"/>
      <c r="E251" s="166"/>
      <c r="F251" s="166"/>
      <c r="G251" s="166"/>
      <c r="H251" s="166"/>
      <c r="I251" s="166"/>
      <c r="J251" s="166"/>
      <c r="K251" s="166"/>
    </row>
    <row r="252" spans="2:11" ht="10.5" customHeight="1" x14ac:dyDescent="0.2">
      <c r="B252" s="47"/>
    </row>
    <row r="253" spans="2:11" ht="10.5" customHeight="1" x14ac:dyDescent="0.2">
      <c r="B253" s="47"/>
    </row>
    <row r="254" spans="2:11" ht="10.5" customHeight="1" x14ac:dyDescent="0.2">
      <c r="B254" s="47"/>
    </row>
    <row r="255" spans="2:11" ht="10.5" customHeight="1" x14ac:dyDescent="0.2">
      <c r="B255" s="47"/>
    </row>
    <row r="256" spans="2:11" ht="10.5" customHeight="1" x14ac:dyDescent="0.2">
      <c r="B256" s="47"/>
    </row>
    <row r="257" spans="2:8" ht="10.5" customHeight="1" x14ac:dyDescent="0.2">
      <c r="B257" s="47"/>
    </row>
    <row r="258" spans="2:8" ht="10.5" customHeight="1" x14ac:dyDescent="0.2">
      <c r="B258" s="47"/>
    </row>
    <row r="259" spans="2:8" ht="10.5" customHeight="1" x14ac:dyDescent="0.2">
      <c r="B259" s="47"/>
    </row>
    <row r="260" spans="2:8" ht="10.5" customHeight="1" x14ac:dyDescent="0.2">
      <c r="B260" s="47"/>
    </row>
    <row r="261" spans="2:8" ht="10.5" customHeight="1" x14ac:dyDescent="0.2">
      <c r="B261" s="47"/>
    </row>
    <row r="262" spans="2:8" ht="10.5" customHeight="1" x14ac:dyDescent="0.2">
      <c r="B262" s="47"/>
    </row>
    <row r="263" spans="2:8" ht="10.5" customHeight="1" x14ac:dyDescent="0.2">
      <c r="B263" s="47"/>
    </row>
    <row r="264" spans="2:8" ht="10.5" customHeight="1" x14ac:dyDescent="0.2">
      <c r="B264" s="47"/>
    </row>
    <row r="265" spans="2:8" ht="10.5" customHeight="1" x14ac:dyDescent="0.2">
      <c r="B265" s="47"/>
    </row>
    <row r="266" spans="2:8" ht="10.5" customHeight="1" x14ac:dyDescent="0.2">
      <c r="B266" s="47"/>
      <c r="H266" s="144">
        <v>92</v>
      </c>
    </row>
    <row r="267" spans="2:8" ht="10.5" customHeight="1" x14ac:dyDescent="0.2">
      <c r="B267" s="1095"/>
      <c r="H267" s="144"/>
    </row>
    <row r="268" spans="2:8" ht="10.5" customHeight="1" x14ac:dyDescent="0.2"/>
    <row r="269" spans="2:8" x14ac:dyDescent="0.2">
      <c r="B269" s="59" t="s">
        <v>1795</v>
      </c>
    </row>
    <row r="270" spans="2:8" ht="22.5" x14ac:dyDescent="0.2">
      <c r="B270" s="1769" t="s">
        <v>531</v>
      </c>
      <c r="C270" s="244" t="s">
        <v>997</v>
      </c>
      <c r="D270" s="1045" t="s">
        <v>632</v>
      </c>
      <c r="E270" s="1045" t="s">
        <v>1247</v>
      </c>
      <c r="F270" s="244" t="s">
        <v>773</v>
      </c>
    </row>
    <row r="271" spans="2:8" x14ac:dyDescent="0.2">
      <c r="B271" s="1771"/>
      <c r="C271" s="1753" t="s">
        <v>1245</v>
      </c>
      <c r="D271" s="1754"/>
      <c r="E271" s="1754"/>
      <c r="F271" s="1755"/>
    </row>
    <row r="272" spans="2:8" x14ac:dyDescent="0.2">
      <c r="B272" s="373" t="s">
        <v>845</v>
      </c>
      <c r="C272" s="62">
        <v>52</v>
      </c>
      <c r="D272" s="62">
        <v>37</v>
      </c>
      <c r="E272" s="62">
        <v>11</v>
      </c>
      <c r="F272" s="62">
        <f>SUM(C272:E272)</f>
        <v>100</v>
      </c>
    </row>
    <row r="273" spans="2:6" ht="10.5" customHeight="1" x14ac:dyDescent="0.2">
      <c r="B273" s="370">
        <v>1990</v>
      </c>
      <c r="C273" s="263">
        <v>21.7</v>
      </c>
      <c r="D273" s="263">
        <v>19.100000000000001</v>
      </c>
      <c r="E273" s="263">
        <v>23.8</v>
      </c>
      <c r="F273" s="263">
        <v>20.399999999999999</v>
      </c>
    </row>
    <row r="274" spans="2:6" ht="10.5" customHeight="1" x14ac:dyDescent="0.2">
      <c r="B274" s="370">
        <v>1991</v>
      </c>
      <c r="C274" s="263">
        <v>23.4</v>
      </c>
      <c r="D274" s="263">
        <v>19.3</v>
      </c>
      <c r="E274" s="263">
        <v>27.9</v>
      </c>
      <c r="F274" s="263">
        <v>21.7</v>
      </c>
    </row>
    <row r="275" spans="2:6" ht="10.5" customHeight="1" x14ac:dyDescent="0.2">
      <c r="B275" s="370">
        <v>1992</v>
      </c>
      <c r="C275" s="263">
        <v>25.2</v>
      </c>
      <c r="D275" s="263">
        <v>24.1</v>
      </c>
      <c r="E275" s="263">
        <v>31</v>
      </c>
      <c r="F275" s="263">
        <v>24.8</v>
      </c>
    </row>
    <row r="276" spans="2:6" ht="10.5" customHeight="1" x14ac:dyDescent="0.2">
      <c r="B276" s="370">
        <v>1993</v>
      </c>
      <c r="C276" s="263">
        <v>25.4</v>
      </c>
      <c r="D276" s="263">
        <v>18.7</v>
      </c>
      <c r="E276" s="263">
        <v>31.5</v>
      </c>
      <c r="F276" s="263">
        <v>22.8</v>
      </c>
    </row>
    <row r="277" spans="2:6" ht="10.5" customHeight="1" x14ac:dyDescent="0.2">
      <c r="B277" s="370">
        <v>1994</v>
      </c>
      <c r="C277" s="263">
        <v>27.9</v>
      </c>
      <c r="D277" s="263">
        <v>22.4</v>
      </c>
      <c r="E277" s="263">
        <v>30.7</v>
      </c>
      <c r="F277" s="263">
        <v>25.3</v>
      </c>
    </row>
    <row r="278" spans="2:6" ht="10.5" customHeight="1" x14ac:dyDescent="0.2">
      <c r="B278" s="370"/>
      <c r="C278" s="263"/>
      <c r="D278" s="263"/>
      <c r="E278" s="263"/>
      <c r="F278" s="263"/>
    </row>
    <row r="279" spans="2:6" ht="10.5" customHeight="1" x14ac:dyDescent="0.2">
      <c r="B279" s="370">
        <v>1995</v>
      </c>
      <c r="C279" s="263">
        <v>32.4</v>
      </c>
      <c r="D279" s="263">
        <v>26.3</v>
      </c>
      <c r="E279" s="263">
        <v>36.5</v>
      </c>
      <c r="F279" s="263">
        <v>29.7</v>
      </c>
    </row>
    <row r="280" spans="2:6" ht="10.5" customHeight="1" x14ac:dyDescent="0.2">
      <c r="B280" s="370">
        <v>1996</v>
      </c>
      <c r="C280" s="263">
        <v>34.1</v>
      </c>
      <c r="D280" s="263">
        <v>27.8</v>
      </c>
      <c r="E280" s="263">
        <v>45.4</v>
      </c>
      <c r="F280" s="263">
        <v>32.1</v>
      </c>
    </row>
    <row r="281" spans="2:6" ht="10.5" customHeight="1" x14ac:dyDescent="0.2">
      <c r="B281" s="370">
        <v>1997</v>
      </c>
      <c r="C281" s="263">
        <v>33.9</v>
      </c>
      <c r="D281" s="263">
        <v>28.3</v>
      </c>
      <c r="E281" s="263">
        <v>51.8</v>
      </c>
      <c r="F281" s="263">
        <v>33.200000000000003</v>
      </c>
    </row>
    <row r="282" spans="2:6" ht="10.5" customHeight="1" x14ac:dyDescent="0.2">
      <c r="B282" s="370">
        <v>1998</v>
      </c>
      <c r="C282" s="263">
        <v>40.1</v>
      </c>
      <c r="D282" s="263">
        <v>32.700000000000003</v>
      </c>
      <c r="E282" s="263">
        <v>56.4</v>
      </c>
      <c r="F282" s="263">
        <v>38</v>
      </c>
    </row>
    <row r="283" spans="2:6" ht="10.5" customHeight="1" x14ac:dyDescent="0.2">
      <c r="B283" s="370">
        <v>1999</v>
      </c>
      <c r="C283" s="263">
        <v>41</v>
      </c>
      <c r="D283" s="263">
        <v>28.9</v>
      </c>
      <c r="E283" s="263">
        <v>53.7</v>
      </c>
      <c r="F283" s="263">
        <v>36.5</v>
      </c>
    </row>
    <row r="284" spans="2:6" ht="10.5" customHeight="1" x14ac:dyDescent="0.2">
      <c r="B284" s="370"/>
      <c r="C284" s="263"/>
      <c r="D284" s="263"/>
      <c r="E284" s="263"/>
      <c r="F284" s="263"/>
    </row>
    <row r="285" spans="2:6" ht="10.5" customHeight="1" x14ac:dyDescent="0.2">
      <c r="B285" s="370">
        <v>2000</v>
      </c>
      <c r="C285" s="263">
        <v>41.3</v>
      </c>
      <c r="D285" s="263">
        <v>45.4</v>
      </c>
      <c r="E285" s="263">
        <v>52.6</v>
      </c>
      <c r="F285" s="263">
        <v>43.5</v>
      </c>
    </row>
    <row r="286" spans="2:6" ht="10.5" customHeight="1" x14ac:dyDescent="0.2">
      <c r="B286" s="370">
        <v>2001</v>
      </c>
      <c r="C286" s="263">
        <v>50.7</v>
      </c>
      <c r="D286" s="263">
        <v>43.9</v>
      </c>
      <c r="E286" s="263">
        <v>55.8</v>
      </c>
      <c r="F286" s="263">
        <v>48.1</v>
      </c>
    </row>
    <row r="287" spans="2:6" ht="10.5" customHeight="1" x14ac:dyDescent="0.2">
      <c r="B287" s="370">
        <v>2002</v>
      </c>
      <c r="C287" s="263">
        <v>56</v>
      </c>
      <c r="D287" s="480">
        <v>62.3</v>
      </c>
      <c r="E287" s="263">
        <v>71.599999999999994</v>
      </c>
      <c r="F287" s="263">
        <v>59.2</v>
      </c>
    </row>
    <row r="288" spans="2:6" ht="10.5" customHeight="1" x14ac:dyDescent="0.2">
      <c r="B288" s="370">
        <v>2003</v>
      </c>
      <c r="C288" s="480">
        <v>61.2</v>
      </c>
      <c r="D288" s="480">
        <v>66.8</v>
      </c>
      <c r="E288" s="480">
        <v>91.9</v>
      </c>
      <c r="F288" s="480">
        <v>66</v>
      </c>
    </row>
    <row r="289" spans="2:7" ht="10.5" customHeight="1" x14ac:dyDescent="0.2">
      <c r="B289" s="370">
        <v>2004</v>
      </c>
      <c r="C289" s="480">
        <v>67.099999999999994</v>
      </c>
      <c r="D289" s="480">
        <v>69.400000000000006</v>
      </c>
      <c r="E289" s="480">
        <v>85.8</v>
      </c>
      <c r="F289" s="480">
        <v>68.900000000000006</v>
      </c>
    </row>
    <row r="290" spans="2:7" ht="10.5" customHeight="1" x14ac:dyDescent="0.2">
      <c r="B290" s="370"/>
      <c r="C290" s="480"/>
      <c r="D290" s="480"/>
      <c r="E290" s="480"/>
      <c r="F290" s="480"/>
    </row>
    <row r="291" spans="2:7" ht="10.5" customHeight="1" x14ac:dyDescent="0.2">
      <c r="B291" s="370">
        <v>2005</v>
      </c>
      <c r="C291" s="480">
        <v>62.4</v>
      </c>
      <c r="D291" s="480">
        <v>59.2</v>
      </c>
      <c r="E291" s="480">
        <v>83</v>
      </c>
      <c r="F291" s="480">
        <v>63.8</v>
      </c>
    </row>
    <row r="292" spans="2:7" ht="10.5" customHeight="1" x14ac:dyDescent="0.2">
      <c r="B292" s="370">
        <v>2006</v>
      </c>
      <c r="C292" s="480">
        <v>65.099999999999994</v>
      </c>
      <c r="D292" s="480">
        <v>66.8</v>
      </c>
      <c r="E292" s="480">
        <v>82.7</v>
      </c>
      <c r="F292" s="480">
        <v>68.2</v>
      </c>
    </row>
    <row r="293" spans="2:7" ht="10.5" customHeight="1" x14ac:dyDescent="0.2">
      <c r="B293" s="370">
        <v>2007</v>
      </c>
      <c r="C293" s="480">
        <v>76.400000000000006</v>
      </c>
      <c r="D293" s="480">
        <v>80</v>
      </c>
      <c r="E293" s="480">
        <v>81.900000000000006</v>
      </c>
      <c r="F293" s="480">
        <v>79</v>
      </c>
    </row>
    <row r="294" spans="2:7" ht="10.5" customHeight="1" x14ac:dyDescent="0.2">
      <c r="B294" s="370">
        <v>2008</v>
      </c>
      <c r="C294" s="480">
        <v>90.1</v>
      </c>
      <c r="D294" s="480">
        <v>77.8</v>
      </c>
      <c r="E294" s="480">
        <v>83.3</v>
      </c>
      <c r="F294" s="480">
        <v>85</v>
      </c>
    </row>
    <row r="295" spans="2:7" ht="10.5" customHeight="1" x14ac:dyDescent="0.2">
      <c r="B295" s="370">
        <v>2009</v>
      </c>
      <c r="C295" s="480">
        <v>93.1</v>
      </c>
      <c r="D295" s="480">
        <v>110.6</v>
      </c>
      <c r="E295" s="480">
        <v>93.1</v>
      </c>
      <c r="F295" s="480">
        <v>100.9</v>
      </c>
    </row>
    <row r="296" spans="2:7" ht="10.5" customHeight="1" x14ac:dyDescent="0.2">
      <c r="B296" s="370"/>
      <c r="C296" s="480"/>
      <c r="D296" s="480"/>
      <c r="E296" s="480"/>
      <c r="F296" s="480"/>
    </row>
    <row r="297" spans="2:7" ht="10.5" customHeight="1" x14ac:dyDescent="0.2">
      <c r="B297" s="580">
        <v>2010</v>
      </c>
      <c r="C297" s="614">
        <v>100</v>
      </c>
      <c r="D297" s="614">
        <v>100</v>
      </c>
      <c r="E297" s="614">
        <v>100</v>
      </c>
      <c r="F297" s="614">
        <v>100</v>
      </c>
    </row>
    <row r="298" spans="2:7" ht="10.5" customHeight="1" x14ac:dyDescent="0.2">
      <c r="B298" s="579">
        <v>2011</v>
      </c>
      <c r="C298" s="614">
        <v>108.3</v>
      </c>
      <c r="D298" s="614">
        <v>104</v>
      </c>
      <c r="E298" s="614">
        <v>102.7</v>
      </c>
      <c r="F298" s="614">
        <v>106.1</v>
      </c>
    </row>
    <row r="299" spans="2:7" ht="10.5" customHeight="1" x14ac:dyDescent="0.2">
      <c r="B299" s="932" t="s">
        <v>1151</v>
      </c>
      <c r="C299" s="614">
        <v>115.2</v>
      </c>
      <c r="D299" s="614">
        <v>110.3</v>
      </c>
      <c r="E299" s="614">
        <v>106.5</v>
      </c>
      <c r="F299" s="614">
        <v>112.4</v>
      </c>
      <c r="G299" s="56"/>
    </row>
    <row r="300" spans="2:7" ht="10.5" customHeight="1" x14ac:dyDescent="0.2">
      <c r="B300" s="1009" t="s">
        <v>1188</v>
      </c>
      <c r="C300" s="614">
        <v>129.19999999999999</v>
      </c>
      <c r="D300" s="614">
        <v>115.7</v>
      </c>
      <c r="E300" s="614">
        <v>116.9</v>
      </c>
      <c r="F300" s="614">
        <v>122.9</v>
      </c>
      <c r="G300" s="58"/>
    </row>
    <row r="301" spans="2:7" ht="10.5" customHeight="1" x14ac:dyDescent="0.2">
      <c r="B301" s="1076" t="s">
        <v>1191</v>
      </c>
      <c r="C301" s="614">
        <v>143.30000000000001</v>
      </c>
      <c r="D301" s="614">
        <v>131</v>
      </c>
      <c r="E301" s="614">
        <v>123.2</v>
      </c>
      <c r="F301" s="614">
        <v>136.5</v>
      </c>
      <c r="G301" s="58"/>
    </row>
    <row r="302" spans="2:7" ht="10.5" customHeight="1" x14ac:dyDescent="0.2">
      <c r="B302" s="1076"/>
      <c r="C302" s="614"/>
      <c r="D302" s="614"/>
      <c r="E302" s="614"/>
      <c r="F302" s="614"/>
      <c r="G302" s="58"/>
    </row>
    <row r="303" spans="2:7" ht="10.5" customHeight="1" x14ac:dyDescent="0.2">
      <c r="B303" s="1211" t="s">
        <v>1233</v>
      </c>
      <c r="C303" s="614">
        <v>164.5</v>
      </c>
      <c r="D303" s="614">
        <v>121</v>
      </c>
      <c r="E303" s="614">
        <v>122.8</v>
      </c>
      <c r="F303" s="614">
        <v>143.80000000000001</v>
      </c>
      <c r="G303" s="58"/>
    </row>
    <row r="304" spans="2:7" ht="10.5" customHeight="1" x14ac:dyDescent="0.2">
      <c r="B304" s="1271" t="s">
        <v>1249</v>
      </c>
      <c r="C304" s="614">
        <v>189.1</v>
      </c>
      <c r="D304" s="614">
        <v>164.9</v>
      </c>
      <c r="E304" s="614">
        <v>125.7</v>
      </c>
      <c r="F304" s="614">
        <v>173.2</v>
      </c>
      <c r="G304" s="58"/>
    </row>
    <row r="305" spans="2:6" ht="10.5" customHeight="1" x14ac:dyDescent="0.2">
      <c r="B305" s="455" t="s">
        <v>1306</v>
      </c>
      <c r="C305" s="614">
        <v>188.1</v>
      </c>
      <c r="D305" s="614">
        <v>137.80000000000001</v>
      </c>
      <c r="E305" s="614">
        <v>137.5</v>
      </c>
      <c r="F305" s="614">
        <v>163.9</v>
      </c>
    </row>
    <row r="306" spans="2:6" ht="10.5" customHeight="1" x14ac:dyDescent="0.2">
      <c r="B306" s="455" t="s">
        <v>1331</v>
      </c>
      <c r="C306" s="614">
        <v>186.9</v>
      </c>
      <c r="D306" s="614">
        <v>154.5</v>
      </c>
      <c r="E306" s="614">
        <v>169</v>
      </c>
      <c r="F306" s="614">
        <v>172.9</v>
      </c>
    </row>
    <row r="307" spans="2:6" ht="10.5" customHeight="1" x14ac:dyDescent="0.2">
      <c r="B307" s="455" t="s">
        <v>1422</v>
      </c>
      <c r="C307" s="614">
        <v>196.7</v>
      </c>
      <c r="D307" s="614">
        <v>162.6</v>
      </c>
      <c r="E307" s="614">
        <v>192.6</v>
      </c>
      <c r="F307" s="614">
        <v>183.6</v>
      </c>
    </row>
    <row r="308" spans="2:6" ht="10.5" customHeight="1" x14ac:dyDescent="0.2">
      <c r="B308" s="455"/>
      <c r="C308" s="614"/>
      <c r="D308" s="614"/>
      <c r="E308" s="614"/>
      <c r="F308" s="614"/>
    </row>
    <row r="309" spans="2:6" ht="10.5" customHeight="1" x14ac:dyDescent="0.2">
      <c r="B309" s="456" t="s">
        <v>1811</v>
      </c>
      <c r="C309" s="602">
        <v>201.9</v>
      </c>
      <c r="D309" s="602">
        <v>184</v>
      </c>
      <c r="E309" s="602">
        <v>197.5</v>
      </c>
      <c r="F309" s="602">
        <v>194.8</v>
      </c>
    </row>
    <row r="310" spans="2:6" ht="6" customHeight="1" x14ac:dyDescent="0.2">
      <c r="B310" s="1093"/>
      <c r="C310" s="1201"/>
      <c r="D310" s="1201"/>
      <c r="E310" s="1201"/>
      <c r="F310" s="1201"/>
    </row>
    <row r="311" spans="2:6" ht="10.5" customHeight="1" x14ac:dyDescent="0.2">
      <c r="B311" s="1097" t="s">
        <v>998</v>
      </c>
      <c r="C311" s="51"/>
      <c r="D311" s="51"/>
      <c r="E311" s="51"/>
      <c r="F311" s="51"/>
    </row>
    <row r="312" spans="2:6" ht="10.5" customHeight="1" x14ac:dyDescent="0.2">
      <c r="B312" s="1097" t="s">
        <v>1248</v>
      </c>
    </row>
    <row r="313" spans="2:6" ht="10.5" customHeight="1" x14ac:dyDescent="0.2">
      <c r="B313" s="1044"/>
    </row>
    <row r="314" spans="2:6" ht="10.5" customHeight="1" x14ac:dyDescent="0.2">
      <c r="B314" s="47"/>
      <c r="C314" s="51"/>
      <c r="D314" s="51"/>
      <c r="E314" s="51"/>
      <c r="F314" s="51"/>
    </row>
    <row r="315" spans="2:6" ht="10.5" customHeight="1" x14ac:dyDescent="0.2">
      <c r="B315" s="47"/>
    </row>
    <row r="316" spans="2:6" ht="10.5" customHeight="1" x14ac:dyDescent="0.2">
      <c r="B316" s="47"/>
    </row>
    <row r="317" spans="2:6" ht="10.5" customHeight="1" x14ac:dyDescent="0.2">
      <c r="B317" s="47"/>
    </row>
    <row r="318" spans="2:6" ht="10.5" customHeight="1" x14ac:dyDescent="0.2">
      <c r="B318" s="47"/>
    </row>
    <row r="319" spans="2:6" ht="10.5" customHeight="1" x14ac:dyDescent="0.2">
      <c r="B319" s="47"/>
    </row>
    <row r="320" spans="2:6" ht="10.5" customHeight="1" x14ac:dyDescent="0.2">
      <c r="B320" s="47"/>
    </row>
    <row r="321" spans="2:16" ht="10.5" customHeight="1" x14ac:dyDescent="0.2">
      <c r="B321" s="47"/>
    </row>
    <row r="322" spans="2:16" ht="10.5" customHeight="1" x14ac:dyDescent="0.2">
      <c r="B322" s="47"/>
    </row>
    <row r="323" spans="2:16" ht="10.5" customHeight="1" x14ac:dyDescent="0.2">
      <c r="B323" s="47"/>
    </row>
    <row r="324" spans="2:16" ht="10.5" customHeight="1" x14ac:dyDescent="0.2">
      <c r="B324" s="47"/>
    </row>
    <row r="325" spans="2:16" ht="10.5" customHeight="1" x14ac:dyDescent="0.2">
      <c r="B325" s="47"/>
    </row>
    <row r="326" spans="2:16" ht="10.5" customHeight="1" x14ac:dyDescent="0.2">
      <c r="B326" s="47"/>
    </row>
    <row r="327" spans="2:16" ht="10.5" customHeight="1" x14ac:dyDescent="0.2">
      <c r="B327" s="47"/>
    </row>
    <row r="328" spans="2:16" ht="10.5" customHeight="1" x14ac:dyDescent="0.2">
      <c r="B328" s="47"/>
    </row>
    <row r="329" spans="2:16" ht="10.5" customHeight="1" x14ac:dyDescent="0.2">
      <c r="B329" s="47"/>
      <c r="H329" s="144">
        <v>93</v>
      </c>
    </row>
    <row r="330" spans="2:16" ht="10.5" customHeight="1" x14ac:dyDescent="0.2">
      <c r="B330" s="1095"/>
      <c r="H330" s="144"/>
    </row>
    <row r="331" spans="2:16" ht="10.5" customHeight="1" x14ac:dyDescent="0.2"/>
    <row r="332" spans="2:16" x14ac:dyDescent="0.2">
      <c r="B332" s="59" t="s">
        <v>1796</v>
      </c>
    </row>
    <row r="333" spans="2:16" s="71" customFormat="1" ht="23.25" customHeight="1" x14ac:dyDescent="0.2">
      <c r="B333" s="1763" t="s">
        <v>531</v>
      </c>
      <c r="C333" s="244" t="s">
        <v>24</v>
      </c>
      <c r="D333" s="244" t="s">
        <v>27</v>
      </c>
      <c r="E333" s="244" t="s">
        <v>28</v>
      </c>
      <c r="F333" s="244" t="s">
        <v>25</v>
      </c>
      <c r="G333" s="243" t="s">
        <v>34</v>
      </c>
      <c r="H333" s="276" t="s">
        <v>33</v>
      </c>
      <c r="I333" s="1045" t="s">
        <v>62</v>
      </c>
      <c r="J333" s="244" t="s">
        <v>37</v>
      </c>
      <c r="K333" s="244" t="s">
        <v>65</v>
      </c>
      <c r="L333" s="244" t="s">
        <v>26</v>
      </c>
      <c r="M333" s="244" t="s">
        <v>66</v>
      </c>
      <c r="N333" s="1045" t="s">
        <v>64</v>
      </c>
      <c r="O333" s="244" t="s">
        <v>292</v>
      </c>
      <c r="P333" s="244" t="s">
        <v>999</v>
      </c>
    </row>
    <row r="334" spans="2:16" s="71" customFormat="1" x14ac:dyDescent="0.2">
      <c r="B334" s="1764"/>
      <c r="C334" s="1753" t="s">
        <v>1245</v>
      </c>
      <c r="D334" s="1754"/>
      <c r="E334" s="1754"/>
      <c r="F334" s="1754"/>
      <c r="G334" s="1754"/>
      <c r="H334" s="1754"/>
      <c r="I334" s="1754"/>
      <c r="J334" s="1754"/>
      <c r="K334" s="1754"/>
      <c r="L334" s="1754"/>
      <c r="M334" s="1754"/>
      <c r="N334" s="1755"/>
      <c r="O334" s="375"/>
      <c r="P334" s="376"/>
    </row>
    <row r="335" spans="2:16" s="71" customFormat="1" x14ac:dyDescent="0.2">
      <c r="B335" s="373" t="s">
        <v>845</v>
      </c>
      <c r="C335" s="62">
        <v>35</v>
      </c>
      <c r="D335" s="62">
        <v>11</v>
      </c>
      <c r="E335" s="62">
        <v>1</v>
      </c>
      <c r="F335" s="286">
        <v>15</v>
      </c>
      <c r="G335" s="62">
        <v>1</v>
      </c>
      <c r="H335" s="62">
        <v>4</v>
      </c>
      <c r="I335" s="62">
        <v>3</v>
      </c>
      <c r="J335" s="62">
        <v>2</v>
      </c>
      <c r="K335" s="62">
        <v>1</v>
      </c>
      <c r="L335" s="62">
        <v>4</v>
      </c>
      <c r="M335" s="62">
        <v>21</v>
      </c>
      <c r="N335" s="62">
        <v>1</v>
      </c>
      <c r="O335" s="375">
        <v>1</v>
      </c>
      <c r="P335" s="376">
        <f>SUM(C335:O335)</f>
        <v>100</v>
      </c>
    </row>
    <row r="336" spans="2:16" ht="10.5" customHeight="1" x14ac:dyDescent="0.2">
      <c r="B336" s="370">
        <v>1990</v>
      </c>
      <c r="C336" s="1029">
        <v>18.100000000000001</v>
      </c>
      <c r="D336" s="1029">
        <v>33.200000000000003</v>
      </c>
      <c r="E336" s="1029">
        <v>17.8</v>
      </c>
      <c r="F336" s="1030">
        <v>21.8</v>
      </c>
      <c r="G336" s="1029">
        <v>17.899999999999999</v>
      </c>
      <c r="H336" s="1029">
        <v>17.399999999999999</v>
      </c>
      <c r="I336" s="1029">
        <v>15.9</v>
      </c>
      <c r="J336" s="1029">
        <v>13.9</v>
      </c>
      <c r="K336" s="1029">
        <v>15.8</v>
      </c>
      <c r="L336" s="1029">
        <v>21.5</v>
      </c>
      <c r="M336" s="1029"/>
      <c r="N336" s="1031"/>
      <c r="O336" s="1032"/>
      <c r="P336" s="1029">
        <v>18.899999999999999</v>
      </c>
    </row>
    <row r="337" spans="1:16" ht="10.5" customHeight="1" x14ac:dyDescent="0.2">
      <c r="B337" s="370">
        <v>1991</v>
      </c>
      <c r="C337" s="1029">
        <v>18.2</v>
      </c>
      <c r="D337" s="1029">
        <v>33.700000000000003</v>
      </c>
      <c r="E337" s="1029">
        <v>17.3</v>
      </c>
      <c r="F337" s="1030">
        <v>21.8</v>
      </c>
      <c r="G337" s="1029">
        <v>17.8</v>
      </c>
      <c r="H337" s="1029">
        <v>15.6</v>
      </c>
      <c r="I337" s="1029">
        <v>15.1</v>
      </c>
      <c r="J337" s="1029">
        <v>17</v>
      </c>
      <c r="K337" s="1029">
        <v>16.399999999999999</v>
      </c>
      <c r="L337" s="1029">
        <v>14.8</v>
      </c>
      <c r="M337" s="1029"/>
      <c r="N337" s="1031"/>
      <c r="O337" s="1032"/>
      <c r="P337" s="1029">
        <v>19</v>
      </c>
    </row>
    <row r="338" spans="1:16" ht="10.5" customHeight="1" x14ac:dyDescent="0.2">
      <c r="B338" s="370">
        <v>1992</v>
      </c>
      <c r="C338" s="1029">
        <v>24.9</v>
      </c>
      <c r="D338" s="1029">
        <v>41</v>
      </c>
      <c r="E338" s="1029">
        <v>21.2</v>
      </c>
      <c r="F338" s="1030">
        <v>24.8</v>
      </c>
      <c r="G338" s="1029">
        <v>19.899999999999999</v>
      </c>
      <c r="H338" s="1029">
        <v>15.9</v>
      </c>
      <c r="I338" s="1029">
        <v>18.8</v>
      </c>
      <c r="J338" s="1029">
        <v>18.100000000000001</v>
      </c>
      <c r="K338" s="1029">
        <v>18.100000000000001</v>
      </c>
      <c r="L338" s="1029">
        <v>21.7</v>
      </c>
      <c r="M338" s="1029"/>
      <c r="N338" s="1031"/>
      <c r="O338" s="1032"/>
      <c r="P338" s="1029">
        <v>23.8</v>
      </c>
    </row>
    <row r="339" spans="1:16" ht="10.5" customHeight="1" x14ac:dyDescent="0.2">
      <c r="B339" s="370">
        <v>1993</v>
      </c>
      <c r="C339" s="1029">
        <v>16.100000000000001</v>
      </c>
      <c r="D339" s="1029">
        <v>37</v>
      </c>
      <c r="E339" s="1029">
        <v>17.399999999999999</v>
      </c>
      <c r="F339" s="1030">
        <v>22.7</v>
      </c>
      <c r="G339" s="1029">
        <v>21.3</v>
      </c>
      <c r="H339" s="1029">
        <v>16.8</v>
      </c>
      <c r="I339" s="1029">
        <v>14.8</v>
      </c>
      <c r="J339" s="1029">
        <v>15.2</v>
      </c>
      <c r="K339" s="1029">
        <v>16.100000000000001</v>
      </c>
      <c r="L339" s="1029">
        <v>18.7</v>
      </c>
      <c r="M339" s="1029"/>
      <c r="N339" s="1031"/>
      <c r="O339" s="1032"/>
      <c r="P339" s="1029">
        <v>18.399999999999999</v>
      </c>
    </row>
    <row r="340" spans="1:16" ht="10.5" customHeight="1" x14ac:dyDescent="0.2">
      <c r="B340" s="370">
        <v>1994</v>
      </c>
      <c r="C340" s="1029">
        <v>15.8</v>
      </c>
      <c r="D340" s="1029">
        <v>63.8</v>
      </c>
      <c r="E340" s="1029">
        <v>18.5</v>
      </c>
      <c r="F340" s="1030">
        <v>28.6</v>
      </c>
      <c r="G340" s="1029">
        <v>25.1</v>
      </c>
      <c r="H340" s="1029">
        <v>24.8</v>
      </c>
      <c r="I340" s="1029">
        <v>23.2</v>
      </c>
      <c r="J340" s="1029">
        <v>19.600000000000001</v>
      </c>
      <c r="K340" s="1029">
        <v>18.600000000000001</v>
      </c>
      <c r="L340" s="1029">
        <v>25.5</v>
      </c>
      <c r="M340" s="1029"/>
      <c r="N340" s="1031"/>
      <c r="O340" s="1032"/>
      <c r="P340" s="1029">
        <v>22.2</v>
      </c>
    </row>
    <row r="341" spans="1:16" ht="10.5" customHeight="1" x14ac:dyDescent="0.2">
      <c r="B341" s="370"/>
      <c r="C341" s="1029"/>
      <c r="D341" s="1029"/>
      <c r="E341" s="1029"/>
      <c r="F341" s="1030"/>
      <c r="G341" s="1029"/>
      <c r="H341" s="1029"/>
      <c r="I341" s="1029"/>
      <c r="J341" s="1029"/>
      <c r="K341" s="1029"/>
      <c r="L341" s="1029"/>
      <c r="M341" s="1029"/>
      <c r="N341" s="1031"/>
      <c r="O341" s="1032"/>
      <c r="P341" s="1029"/>
    </row>
    <row r="342" spans="1:16" ht="10.5" customHeight="1" x14ac:dyDescent="0.2">
      <c r="B342" s="370">
        <v>1995</v>
      </c>
      <c r="C342" s="1029">
        <v>26.9</v>
      </c>
      <c r="D342" s="1029">
        <v>29.8</v>
      </c>
      <c r="E342" s="1029">
        <v>29.7</v>
      </c>
      <c r="F342" s="1030">
        <v>29</v>
      </c>
      <c r="G342" s="1029">
        <v>31.9</v>
      </c>
      <c r="H342" s="1029">
        <v>18.8</v>
      </c>
      <c r="I342" s="1029">
        <v>25.4</v>
      </c>
      <c r="J342" s="1029">
        <v>17.2</v>
      </c>
      <c r="K342" s="1029">
        <v>22.2</v>
      </c>
      <c r="L342" s="1029">
        <v>26.6</v>
      </c>
      <c r="M342" s="1029"/>
      <c r="N342" s="1031"/>
      <c r="O342" s="1032"/>
      <c r="P342" s="1029">
        <v>26.1</v>
      </c>
    </row>
    <row r="343" spans="1:16" ht="10.5" customHeight="1" x14ac:dyDescent="0.2">
      <c r="B343" s="370">
        <v>1996</v>
      </c>
      <c r="C343" s="1029">
        <v>24.4</v>
      </c>
      <c r="D343" s="1029">
        <v>52.1</v>
      </c>
      <c r="E343" s="1029">
        <v>27.4</v>
      </c>
      <c r="F343" s="1030">
        <v>32.299999999999997</v>
      </c>
      <c r="G343" s="1029">
        <v>31.7</v>
      </c>
      <c r="H343" s="1029">
        <v>21.2</v>
      </c>
      <c r="I343" s="1029">
        <v>26</v>
      </c>
      <c r="J343" s="1029">
        <v>23.8</v>
      </c>
      <c r="K343" s="1029">
        <v>23.9</v>
      </c>
      <c r="L343" s="1029">
        <v>27.7</v>
      </c>
      <c r="M343" s="1029"/>
      <c r="N343" s="1031"/>
      <c r="O343" s="1032"/>
      <c r="P343" s="1029">
        <v>27.5</v>
      </c>
    </row>
    <row r="344" spans="1:16" ht="10.5" customHeight="1" x14ac:dyDescent="0.2">
      <c r="B344" s="370">
        <v>1997</v>
      </c>
      <c r="C344" s="1029">
        <v>25.8</v>
      </c>
      <c r="D344" s="1030">
        <v>50.3</v>
      </c>
      <c r="E344" s="1030">
        <v>26.1</v>
      </c>
      <c r="F344" s="1029">
        <v>33.299999999999997</v>
      </c>
      <c r="G344" s="1029">
        <v>33.4</v>
      </c>
      <c r="H344" s="1029">
        <v>25.2</v>
      </c>
      <c r="I344" s="1029">
        <v>27.8</v>
      </c>
      <c r="J344" s="1029">
        <v>23.3</v>
      </c>
      <c r="K344" s="1029">
        <v>28.1</v>
      </c>
      <c r="L344" s="1029">
        <v>28.9</v>
      </c>
      <c r="M344" s="1029"/>
      <c r="N344" s="1031"/>
      <c r="O344" s="1032"/>
      <c r="P344" s="1029">
        <v>28.5</v>
      </c>
    </row>
    <row r="345" spans="1:16" ht="10.5" customHeight="1" x14ac:dyDescent="0.2">
      <c r="B345" s="370">
        <v>1998</v>
      </c>
      <c r="C345" s="1030">
        <v>31.5</v>
      </c>
      <c r="D345" s="1030">
        <v>43.8</v>
      </c>
      <c r="E345" s="1030">
        <v>35.5</v>
      </c>
      <c r="F345" s="1030">
        <v>35.9</v>
      </c>
      <c r="G345" s="1029">
        <v>33.9</v>
      </c>
      <c r="H345" s="1029">
        <v>27.8</v>
      </c>
      <c r="I345" s="1029">
        <v>34.4</v>
      </c>
      <c r="J345" s="1030">
        <v>30.8</v>
      </c>
      <c r="K345" s="1029">
        <v>24.4</v>
      </c>
      <c r="L345" s="1030">
        <v>34</v>
      </c>
      <c r="M345" s="1029"/>
      <c r="N345" s="1033"/>
      <c r="O345" s="1032"/>
      <c r="P345" s="1030">
        <v>32.299999999999997</v>
      </c>
    </row>
    <row r="346" spans="1:16" ht="10.5" customHeight="1" x14ac:dyDescent="0.2">
      <c r="B346" s="370">
        <v>1999</v>
      </c>
      <c r="C346" s="1030">
        <v>27.5</v>
      </c>
      <c r="D346" s="1030">
        <v>35.1</v>
      </c>
      <c r="E346" s="1030">
        <v>29.3</v>
      </c>
      <c r="F346" s="1030">
        <v>34.6</v>
      </c>
      <c r="G346" s="1030">
        <v>34.200000000000003</v>
      </c>
      <c r="H346" s="1030">
        <v>25.3</v>
      </c>
      <c r="I346" s="1030">
        <v>28.2</v>
      </c>
      <c r="J346" s="1030">
        <v>23.9</v>
      </c>
      <c r="K346" s="1030">
        <v>26</v>
      </c>
      <c r="L346" s="1030">
        <v>31.2</v>
      </c>
      <c r="M346" s="1029"/>
      <c r="N346" s="1033"/>
      <c r="O346" s="1032"/>
      <c r="P346" s="1030">
        <v>28.6</v>
      </c>
    </row>
    <row r="347" spans="1:16" ht="10.5" customHeight="1" x14ac:dyDescent="0.2">
      <c r="B347" s="370"/>
      <c r="C347" s="1030"/>
      <c r="D347" s="1030"/>
      <c r="E347" s="1030"/>
      <c r="F347" s="1030"/>
      <c r="G347" s="1030"/>
      <c r="H347" s="1030"/>
      <c r="I347" s="1030"/>
      <c r="J347" s="1030"/>
      <c r="K347" s="1030"/>
      <c r="L347" s="1030"/>
      <c r="M347" s="1030"/>
      <c r="N347" s="1033"/>
      <c r="O347" s="1032"/>
      <c r="P347" s="1030"/>
    </row>
    <row r="348" spans="1:16" s="59" customFormat="1" ht="10.5" customHeight="1" x14ac:dyDescent="0.2">
      <c r="B348" s="370">
        <v>2000</v>
      </c>
      <c r="C348" s="1030">
        <v>36</v>
      </c>
      <c r="D348" s="1030">
        <v>91.4</v>
      </c>
      <c r="E348" s="1030">
        <v>37.299999999999997</v>
      </c>
      <c r="F348" s="1030">
        <v>45.8</v>
      </c>
      <c r="G348" s="1030">
        <v>40.4</v>
      </c>
      <c r="H348" s="1030">
        <v>33.1</v>
      </c>
      <c r="I348" s="1030">
        <v>45</v>
      </c>
      <c r="J348" s="1030">
        <v>35</v>
      </c>
      <c r="K348" s="1030">
        <v>59</v>
      </c>
      <c r="L348" s="1030">
        <v>44.7</v>
      </c>
      <c r="M348" s="1030">
        <v>46.5</v>
      </c>
      <c r="N348" s="1034"/>
      <c r="O348" s="1035"/>
      <c r="P348" s="1030">
        <v>46.9</v>
      </c>
    </row>
    <row r="349" spans="1:16" ht="10.5" customHeight="1" x14ac:dyDescent="0.2">
      <c r="B349" s="370">
        <v>2001</v>
      </c>
      <c r="C349" s="1030">
        <v>35.5</v>
      </c>
      <c r="D349" s="1030">
        <v>58.7</v>
      </c>
      <c r="E349" s="1030">
        <v>35.4</v>
      </c>
      <c r="F349" s="1030">
        <v>44.5</v>
      </c>
      <c r="G349" s="1030">
        <v>44</v>
      </c>
      <c r="H349" s="1030">
        <v>31.8</v>
      </c>
      <c r="I349" s="1030">
        <v>41.2</v>
      </c>
      <c r="J349" s="1030">
        <v>41.9</v>
      </c>
      <c r="K349" s="1030">
        <v>37.700000000000003</v>
      </c>
      <c r="L349" s="1030">
        <v>34.700000000000003</v>
      </c>
      <c r="M349" s="1030">
        <v>51.3</v>
      </c>
      <c r="N349" s="1034"/>
      <c r="O349" s="1035"/>
      <c r="P349" s="1030">
        <v>44.9</v>
      </c>
    </row>
    <row r="350" spans="1:16" ht="10.5" customHeight="1" x14ac:dyDescent="0.2">
      <c r="B350" s="370">
        <v>2002</v>
      </c>
      <c r="C350" s="1030">
        <v>58.2</v>
      </c>
      <c r="D350" s="1030">
        <v>83</v>
      </c>
      <c r="E350" s="1030">
        <v>56.3</v>
      </c>
      <c r="F350" s="1030">
        <v>47</v>
      </c>
      <c r="G350" s="1030">
        <v>48.9</v>
      </c>
      <c r="H350" s="1030">
        <v>39.5</v>
      </c>
      <c r="I350" s="1030">
        <v>55.6</v>
      </c>
      <c r="J350" s="1030">
        <v>55.5</v>
      </c>
      <c r="K350" s="1030">
        <v>36.700000000000003</v>
      </c>
      <c r="L350" s="1030">
        <v>56.8</v>
      </c>
      <c r="M350" s="1030">
        <v>66.400000000000006</v>
      </c>
      <c r="N350" s="1034"/>
      <c r="O350" s="1035"/>
      <c r="P350" s="1030">
        <v>64</v>
      </c>
    </row>
    <row r="351" spans="1:16" ht="10.5" customHeight="1" x14ac:dyDescent="0.2">
      <c r="A351" s="59"/>
      <c r="B351" s="370">
        <v>2003</v>
      </c>
      <c r="C351" s="1030">
        <v>57.3</v>
      </c>
      <c r="D351" s="1030">
        <v>81.900000000000006</v>
      </c>
      <c r="E351" s="1030">
        <v>67.400000000000006</v>
      </c>
      <c r="F351" s="1030">
        <v>61.9</v>
      </c>
      <c r="G351" s="1030">
        <v>63.4</v>
      </c>
      <c r="H351" s="1030">
        <v>40.299999999999997</v>
      </c>
      <c r="I351" s="1030">
        <v>56.1</v>
      </c>
      <c r="J351" s="1030">
        <v>59.8</v>
      </c>
      <c r="K351" s="1030">
        <v>51.9</v>
      </c>
      <c r="L351" s="1030">
        <v>49.3</v>
      </c>
      <c r="M351" s="1030">
        <v>80.3</v>
      </c>
      <c r="N351" s="1034"/>
      <c r="O351" s="1035"/>
      <c r="P351" s="1030">
        <v>68.5</v>
      </c>
    </row>
    <row r="352" spans="1:16" ht="10.5" customHeight="1" x14ac:dyDescent="0.2">
      <c r="A352" s="59"/>
      <c r="B352" s="370">
        <v>2004</v>
      </c>
      <c r="C352" s="1030">
        <v>45.7</v>
      </c>
      <c r="D352" s="1030">
        <v>62.4</v>
      </c>
      <c r="E352" s="1030">
        <v>54.2</v>
      </c>
      <c r="F352" s="1030">
        <v>57.4</v>
      </c>
      <c r="G352" s="1030">
        <v>60.7</v>
      </c>
      <c r="H352" s="1030">
        <v>34.6</v>
      </c>
      <c r="I352" s="1030">
        <v>55.8</v>
      </c>
      <c r="J352" s="1030">
        <v>40.799999999999997</v>
      </c>
      <c r="K352" s="1030">
        <v>56.8</v>
      </c>
      <c r="L352" s="1030">
        <v>47</v>
      </c>
      <c r="M352" s="1030">
        <v>75.099999999999994</v>
      </c>
      <c r="N352" s="1034"/>
      <c r="O352" s="1035"/>
      <c r="P352" s="1030">
        <v>58.6</v>
      </c>
    </row>
    <row r="353" spans="1:16" ht="10.5" customHeight="1" x14ac:dyDescent="0.2">
      <c r="A353" s="59"/>
      <c r="B353" s="370"/>
      <c r="C353" s="1030"/>
      <c r="D353" s="1030"/>
      <c r="E353" s="1030"/>
      <c r="F353" s="1030"/>
      <c r="G353" s="1030"/>
      <c r="H353" s="1030"/>
      <c r="I353" s="1030"/>
      <c r="J353" s="1030"/>
      <c r="K353" s="1030"/>
      <c r="L353" s="1030"/>
      <c r="M353" s="1030"/>
      <c r="N353" s="1034"/>
      <c r="O353" s="1035"/>
      <c r="P353" s="1030"/>
    </row>
    <row r="354" spans="1:16" ht="10.5" customHeight="1" x14ac:dyDescent="0.2">
      <c r="A354" s="59"/>
      <c r="B354" s="370">
        <v>2005</v>
      </c>
      <c r="C354" s="1030">
        <v>52.3</v>
      </c>
      <c r="D354" s="1030">
        <v>67.099999999999994</v>
      </c>
      <c r="E354" s="1030">
        <v>58.7</v>
      </c>
      <c r="F354" s="1030">
        <v>56.3</v>
      </c>
      <c r="G354" s="1030">
        <v>65.599999999999994</v>
      </c>
      <c r="H354" s="1030">
        <v>43.4</v>
      </c>
      <c r="I354" s="1030">
        <v>50.4</v>
      </c>
      <c r="J354" s="1030">
        <v>51.8</v>
      </c>
      <c r="K354" s="1030">
        <v>47.2</v>
      </c>
      <c r="L354" s="1030">
        <v>49.3</v>
      </c>
      <c r="M354" s="1030">
        <v>57.6</v>
      </c>
      <c r="N354" s="1030">
        <v>22.3</v>
      </c>
      <c r="O354" s="1030">
        <v>169.5</v>
      </c>
      <c r="P354" s="1030">
        <v>59.4</v>
      </c>
    </row>
    <row r="355" spans="1:16" ht="10.5" customHeight="1" x14ac:dyDescent="0.2">
      <c r="A355" s="59"/>
      <c r="B355" s="370">
        <v>2006</v>
      </c>
      <c r="C355" s="1030">
        <v>57.7</v>
      </c>
      <c r="D355" s="1030">
        <v>65.099999999999994</v>
      </c>
      <c r="E355" s="1030">
        <v>90.1</v>
      </c>
      <c r="F355" s="1030">
        <v>66</v>
      </c>
      <c r="G355" s="1030">
        <v>77</v>
      </c>
      <c r="H355" s="1030">
        <v>51.8</v>
      </c>
      <c r="I355" s="1030">
        <v>66.7</v>
      </c>
      <c r="J355" s="1030">
        <v>59.6</v>
      </c>
      <c r="K355" s="1030">
        <v>66.900000000000006</v>
      </c>
      <c r="L355" s="1030">
        <v>65.400000000000006</v>
      </c>
      <c r="M355" s="1030">
        <v>82.5</v>
      </c>
      <c r="N355" s="1030">
        <v>36</v>
      </c>
      <c r="O355" s="1030">
        <v>171.7</v>
      </c>
      <c r="P355" s="1030">
        <v>67.900000000000006</v>
      </c>
    </row>
    <row r="356" spans="1:16" ht="10.5" customHeight="1" x14ac:dyDescent="0.2">
      <c r="A356" s="59"/>
      <c r="B356" s="370">
        <v>2007</v>
      </c>
      <c r="C356" s="1030">
        <v>113.2</v>
      </c>
      <c r="D356" s="1030">
        <v>83.8</v>
      </c>
      <c r="E356" s="1030">
        <v>102.5</v>
      </c>
      <c r="F356" s="1030">
        <v>77.900000000000006</v>
      </c>
      <c r="G356" s="1030">
        <v>89</v>
      </c>
      <c r="H356" s="1030">
        <v>64.5</v>
      </c>
      <c r="I356" s="1030">
        <v>77.099999999999994</v>
      </c>
      <c r="J356" s="1030">
        <v>92.1</v>
      </c>
      <c r="K356" s="1030">
        <v>77.8</v>
      </c>
      <c r="L356" s="1030">
        <v>74.5</v>
      </c>
      <c r="M356" s="1030">
        <v>74.5</v>
      </c>
      <c r="N356" s="1030">
        <v>43.1</v>
      </c>
      <c r="O356" s="1030">
        <v>88.8</v>
      </c>
      <c r="P356" s="1030">
        <v>81.8</v>
      </c>
    </row>
    <row r="357" spans="1:16" ht="10.5" customHeight="1" x14ac:dyDescent="0.2">
      <c r="A357" s="59"/>
      <c r="B357" s="370">
        <v>2008</v>
      </c>
      <c r="C357" s="1030">
        <v>84.6</v>
      </c>
      <c r="D357" s="1030">
        <v>80.099999999999994</v>
      </c>
      <c r="E357" s="1030">
        <v>114</v>
      </c>
      <c r="F357" s="1030">
        <v>80.3</v>
      </c>
      <c r="G357" s="1030">
        <v>111.6</v>
      </c>
      <c r="H357" s="1030">
        <v>60.2</v>
      </c>
      <c r="I357" s="1030">
        <v>84.5</v>
      </c>
      <c r="J357" s="1030">
        <v>78.7</v>
      </c>
      <c r="K357" s="1030">
        <v>81.900000000000006</v>
      </c>
      <c r="L357" s="1030">
        <v>73.599999999999994</v>
      </c>
      <c r="M357" s="1030">
        <v>73</v>
      </c>
      <c r="N357" s="1030">
        <v>43.2</v>
      </c>
      <c r="O357" s="1030">
        <v>163.69999999999999</v>
      </c>
      <c r="P357" s="1030">
        <v>78.900000000000006</v>
      </c>
    </row>
    <row r="358" spans="1:16" ht="10.5" customHeight="1" x14ac:dyDescent="0.2">
      <c r="A358" s="59"/>
      <c r="B358" s="370">
        <v>2009</v>
      </c>
      <c r="C358" s="1030">
        <v>122.6</v>
      </c>
      <c r="D358" s="1030">
        <v>129</v>
      </c>
      <c r="E358" s="1030">
        <v>115</v>
      </c>
      <c r="F358" s="1030">
        <v>97.6</v>
      </c>
      <c r="G358" s="1030">
        <v>102.3</v>
      </c>
      <c r="H358" s="1030">
        <v>86.1</v>
      </c>
      <c r="I358" s="1030">
        <v>102.9</v>
      </c>
      <c r="J358" s="1030">
        <v>121.2</v>
      </c>
      <c r="K358" s="1030">
        <v>90.6</v>
      </c>
      <c r="L358" s="1030">
        <v>89.5</v>
      </c>
      <c r="M358" s="1030">
        <v>97.6</v>
      </c>
      <c r="N358" s="1030">
        <v>90.1</v>
      </c>
      <c r="O358" s="1030">
        <v>89.7</v>
      </c>
      <c r="P358" s="1030">
        <v>111.8</v>
      </c>
    </row>
    <row r="359" spans="1:16" ht="10.5" customHeight="1" x14ac:dyDescent="0.2">
      <c r="A359" s="59"/>
      <c r="B359" s="370"/>
      <c r="C359" s="1030"/>
      <c r="D359" s="1030"/>
      <c r="E359" s="1030"/>
      <c r="F359" s="1030"/>
      <c r="G359" s="1030"/>
      <c r="H359" s="1030"/>
      <c r="I359" s="1030"/>
      <c r="J359" s="1030"/>
      <c r="K359" s="1030"/>
      <c r="L359" s="1030"/>
      <c r="M359" s="1030"/>
      <c r="N359" s="1030"/>
      <c r="O359" s="1030"/>
      <c r="P359" s="1030"/>
    </row>
    <row r="360" spans="1:16" ht="10.5" customHeight="1" x14ac:dyDescent="0.2">
      <c r="A360" s="59"/>
      <c r="B360" s="580">
        <v>2010</v>
      </c>
      <c r="C360" s="1036">
        <v>100</v>
      </c>
      <c r="D360" s="1036">
        <v>100</v>
      </c>
      <c r="E360" s="1036">
        <v>100</v>
      </c>
      <c r="F360" s="1036">
        <v>100</v>
      </c>
      <c r="G360" s="1036">
        <v>100</v>
      </c>
      <c r="H360" s="1036">
        <v>100</v>
      </c>
      <c r="I360" s="1036">
        <v>100</v>
      </c>
      <c r="J360" s="1036">
        <v>100</v>
      </c>
      <c r="K360" s="1036">
        <v>100</v>
      </c>
      <c r="L360" s="1036">
        <v>100</v>
      </c>
      <c r="M360" s="1036">
        <v>100</v>
      </c>
      <c r="N360" s="1036">
        <v>100</v>
      </c>
      <c r="O360" s="1036">
        <v>100</v>
      </c>
      <c r="P360" s="1036">
        <v>100</v>
      </c>
    </row>
    <row r="361" spans="1:16" ht="10.5" customHeight="1" x14ac:dyDescent="0.2">
      <c r="A361" s="59"/>
      <c r="B361" s="579">
        <v>2011</v>
      </c>
      <c r="C361" s="1036">
        <v>98.7</v>
      </c>
      <c r="D361" s="1036">
        <v>82.5</v>
      </c>
      <c r="E361" s="1036">
        <v>164.9</v>
      </c>
      <c r="F361" s="1036">
        <v>99.5</v>
      </c>
      <c r="G361" s="1036">
        <v>112.5</v>
      </c>
      <c r="H361" s="1036">
        <v>84.9</v>
      </c>
      <c r="I361" s="1036">
        <v>112.8</v>
      </c>
      <c r="J361" s="1036">
        <v>107.7</v>
      </c>
      <c r="K361" s="1036">
        <v>117.6</v>
      </c>
      <c r="L361" s="1036">
        <v>96.4</v>
      </c>
      <c r="M361" s="1036">
        <v>116.1</v>
      </c>
      <c r="N361" s="1036">
        <v>77.3</v>
      </c>
      <c r="O361" s="1036">
        <v>206.3</v>
      </c>
      <c r="P361" s="1036">
        <v>102.5</v>
      </c>
    </row>
    <row r="362" spans="1:16" ht="10.5" customHeight="1" x14ac:dyDescent="0.2">
      <c r="A362" s="59"/>
      <c r="B362" s="932" t="s">
        <v>1151</v>
      </c>
      <c r="C362" s="1036" t="s">
        <v>1589</v>
      </c>
      <c r="D362" s="1036">
        <v>96.3</v>
      </c>
      <c r="E362" s="1036">
        <v>203.2</v>
      </c>
      <c r="F362" s="1036">
        <v>101.9</v>
      </c>
      <c r="G362" s="1036">
        <v>122.1</v>
      </c>
      <c r="H362" s="1380">
        <v>78.8</v>
      </c>
      <c r="I362" s="1036">
        <v>109.1</v>
      </c>
      <c r="J362" s="1036">
        <v>128.4</v>
      </c>
      <c r="K362" s="1036">
        <v>128.5</v>
      </c>
      <c r="L362" s="1036">
        <v>93.5</v>
      </c>
      <c r="M362" s="1036">
        <v>138</v>
      </c>
      <c r="N362" s="1036">
        <v>99.3</v>
      </c>
      <c r="O362" s="1036">
        <v>185.6</v>
      </c>
      <c r="P362" s="1036">
        <v>110.3</v>
      </c>
    </row>
    <row r="363" spans="1:16" ht="10.5" customHeight="1" x14ac:dyDescent="0.2">
      <c r="A363" s="59"/>
      <c r="B363" s="1012" t="s">
        <v>1188</v>
      </c>
      <c r="C363" s="1036">
        <v>128.9</v>
      </c>
      <c r="D363" s="1036">
        <v>127.2</v>
      </c>
      <c r="E363" s="1036">
        <v>142.9</v>
      </c>
      <c r="F363" s="1036">
        <v>112.1</v>
      </c>
      <c r="G363" s="1036">
        <v>129.4</v>
      </c>
      <c r="H363" s="1036">
        <v>95.9</v>
      </c>
      <c r="I363" s="1036">
        <v>125.3</v>
      </c>
      <c r="J363" s="1036">
        <v>152.5</v>
      </c>
      <c r="K363" s="1036">
        <v>121.3</v>
      </c>
      <c r="L363" s="1036">
        <v>125.2</v>
      </c>
      <c r="M363" s="1036">
        <v>85.7</v>
      </c>
      <c r="N363" s="1036">
        <v>97.1</v>
      </c>
      <c r="O363" s="1036">
        <v>150.69999999999999</v>
      </c>
      <c r="P363" s="1036">
        <v>115.7</v>
      </c>
    </row>
    <row r="364" spans="1:16" ht="10.5" customHeight="1" x14ac:dyDescent="0.2">
      <c r="A364" s="59"/>
      <c r="B364" s="1081" t="s">
        <v>1191</v>
      </c>
      <c r="C364" s="1036">
        <v>130.80000000000001</v>
      </c>
      <c r="D364" s="1036" t="s">
        <v>1264</v>
      </c>
      <c r="E364" s="1036">
        <v>205.5</v>
      </c>
      <c r="F364" s="1036">
        <v>131.6</v>
      </c>
      <c r="G364" s="1036">
        <v>150.9</v>
      </c>
      <c r="H364" s="1036">
        <v>113.8</v>
      </c>
      <c r="I364" s="1036">
        <v>146.1</v>
      </c>
      <c r="J364" s="1036">
        <v>169.7</v>
      </c>
      <c r="K364" s="1036">
        <v>143.19999999999999</v>
      </c>
      <c r="L364" s="1036">
        <v>123.5</v>
      </c>
      <c r="M364" s="1036">
        <v>128.19999999999999</v>
      </c>
      <c r="N364" s="1036">
        <v>115.4</v>
      </c>
      <c r="O364" s="1036">
        <v>199.2</v>
      </c>
      <c r="P364" s="1036">
        <v>131</v>
      </c>
    </row>
    <row r="365" spans="1:16" ht="10.5" customHeight="1" x14ac:dyDescent="0.2">
      <c r="A365" s="59"/>
      <c r="B365" s="1081"/>
      <c r="C365" s="1036"/>
      <c r="D365" s="1036"/>
      <c r="E365" s="1036"/>
      <c r="F365" s="1036"/>
      <c r="G365" s="1036"/>
      <c r="H365" s="1036"/>
      <c r="I365" s="1036"/>
      <c r="J365" s="1036"/>
      <c r="K365" s="1036"/>
      <c r="L365" s="1036"/>
      <c r="M365" s="1036"/>
      <c r="N365" s="1036"/>
      <c r="O365" s="1036"/>
      <c r="P365" s="1036"/>
    </row>
    <row r="366" spans="1:16" ht="10.5" customHeight="1" x14ac:dyDescent="0.2">
      <c r="A366" s="59"/>
      <c r="B366" s="1212" t="s">
        <v>1233</v>
      </c>
      <c r="C366" s="1036" t="s">
        <v>1263</v>
      </c>
      <c r="D366" s="1036">
        <v>104</v>
      </c>
      <c r="E366" s="1036">
        <v>189.8</v>
      </c>
      <c r="F366" s="1036">
        <v>130.1</v>
      </c>
      <c r="G366" s="1036">
        <v>143.4</v>
      </c>
      <c r="H366" s="1036">
        <v>90.7</v>
      </c>
      <c r="I366" s="1380">
        <v>116.9</v>
      </c>
      <c r="J366" s="1036">
        <v>145.9</v>
      </c>
      <c r="K366" s="1036">
        <v>153.9</v>
      </c>
      <c r="L366" s="1036">
        <v>107.5</v>
      </c>
      <c r="M366" s="1036">
        <v>140.69999999999999</v>
      </c>
      <c r="N366" s="1036">
        <v>111.3</v>
      </c>
      <c r="O366" s="1036">
        <v>219.2</v>
      </c>
      <c r="P366" s="1036">
        <v>121</v>
      </c>
    </row>
    <row r="367" spans="1:16" ht="10.5" customHeight="1" x14ac:dyDescent="0.2">
      <c r="A367" s="59"/>
      <c r="B367" s="1271" t="s">
        <v>1249</v>
      </c>
      <c r="C367" s="1036">
        <v>181.5</v>
      </c>
      <c r="D367" s="1036">
        <v>168</v>
      </c>
      <c r="E367" s="1036">
        <v>245.8</v>
      </c>
      <c r="F367" s="1380">
        <v>129.30000000000001</v>
      </c>
      <c r="G367" s="1036">
        <v>164.9</v>
      </c>
      <c r="H367" s="1036">
        <v>115.4</v>
      </c>
      <c r="I367" s="1036">
        <v>165.8</v>
      </c>
      <c r="J367" s="1036">
        <v>178.8</v>
      </c>
      <c r="K367" s="1036">
        <v>171.2</v>
      </c>
      <c r="L367" s="1036">
        <v>161.5</v>
      </c>
      <c r="M367" s="1036">
        <v>166.2</v>
      </c>
      <c r="N367" s="1036">
        <v>111.1</v>
      </c>
      <c r="O367" s="1036">
        <v>274.89999999999998</v>
      </c>
      <c r="P367" s="1036">
        <v>165.7</v>
      </c>
    </row>
    <row r="368" spans="1:16" ht="10.5" customHeight="1" x14ac:dyDescent="0.2">
      <c r="A368" s="59"/>
      <c r="B368" s="455" t="s">
        <v>1306</v>
      </c>
      <c r="C368" s="1036">
        <v>132.80000000000001</v>
      </c>
      <c r="D368" s="1036">
        <v>121.5</v>
      </c>
      <c r="E368" s="1036">
        <v>198.6</v>
      </c>
      <c r="F368" s="1036" t="s">
        <v>1590</v>
      </c>
      <c r="G368" s="1036">
        <v>161.1</v>
      </c>
      <c r="H368" s="1036">
        <v>110.9</v>
      </c>
      <c r="I368" s="1380">
        <v>153.80000000000001</v>
      </c>
      <c r="J368" s="1036">
        <v>183.3</v>
      </c>
      <c r="K368" s="1036">
        <v>176</v>
      </c>
      <c r="L368" s="1036">
        <v>154.1</v>
      </c>
      <c r="M368" s="1036">
        <v>149.4</v>
      </c>
      <c r="N368" s="1036">
        <v>116.3</v>
      </c>
      <c r="O368" s="1036">
        <v>233.3</v>
      </c>
      <c r="P368" s="1036">
        <v>138.30000000000001</v>
      </c>
    </row>
    <row r="369" spans="1:16" ht="10.5" customHeight="1" x14ac:dyDescent="0.2">
      <c r="A369" s="59"/>
      <c r="B369" s="455" t="s">
        <v>1331</v>
      </c>
      <c r="C369" s="1036">
        <v>142.5</v>
      </c>
      <c r="D369" s="1036">
        <v>157.4</v>
      </c>
      <c r="E369" s="1036">
        <v>203.2</v>
      </c>
      <c r="F369" s="1202">
        <v>155.19999999999999</v>
      </c>
      <c r="G369" s="1036">
        <v>176.1</v>
      </c>
      <c r="H369" s="1036">
        <v>114.1</v>
      </c>
      <c r="I369" s="1036">
        <v>142.19999999999999</v>
      </c>
      <c r="J369" s="1036">
        <v>163.6</v>
      </c>
      <c r="K369" s="1036">
        <v>201.5</v>
      </c>
      <c r="L369" s="1036">
        <v>125.5</v>
      </c>
      <c r="M369" s="1036">
        <v>176.4</v>
      </c>
      <c r="N369" s="1036">
        <v>159.1</v>
      </c>
      <c r="O369" s="1036">
        <v>305</v>
      </c>
      <c r="P369" s="1036">
        <v>155.1</v>
      </c>
    </row>
    <row r="370" spans="1:16" ht="10.5" customHeight="1" x14ac:dyDescent="0.2">
      <c r="A370" s="59"/>
      <c r="B370" s="455" t="s">
        <v>1422</v>
      </c>
      <c r="C370" s="1036">
        <v>151.4</v>
      </c>
      <c r="D370" s="1036">
        <v>142.69999999999999</v>
      </c>
      <c r="E370" s="1036">
        <v>171.4</v>
      </c>
      <c r="F370" s="1202">
        <v>163.9</v>
      </c>
      <c r="G370" s="1036">
        <v>213.1</v>
      </c>
      <c r="H370" s="1036">
        <v>109.1</v>
      </c>
      <c r="I370" s="1036">
        <v>149.6</v>
      </c>
      <c r="J370" s="1036">
        <v>180.4</v>
      </c>
      <c r="K370" s="1036">
        <v>256.7</v>
      </c>
      <c r="L370" s="1036">
        <v>129.5</v>
      </c>
      <c r="M370" s="1036">
        <v>199.8</v>
      </c>
      <c r="N370" s="1036">
        <v>135</v>
      </c>
      <c r="O370" s="1036">
        <v>264.60000000000002</v>
      </c>
      <c r="P370" s="1036">
        <v>163.30000000000001</v>
      </c>
    </row>
    <row r="371" spans="1:16" ht="10.5" customHeight="1" x14ac:dyDescent="0.2">
      <c r="A371" s="59"/>
      <c r="B371" s="455"/>
      <c r="C371" s="1036"/>
      <c r="D371" s="1036"/>
      <c r="E371" s="1036"/>
      <c r="F371" s="1202"/>
      <c r="G371" s="1036"/>
      <c r="H371" s="1036"/>
      <c r="I371" s="1036"/>
      <c r="J371" s="1036"/>
      <c r="K371" s="1036"/>
      <c r="L371" s="1036"/>
      <c r="M371" s="1036"/>
      <c r="N371" s="1036"/>
      <c r="O371" s="1036"/>
      <c r="P371" s="1036"/>
    </row>
    <row r="372" spans="1:16" ht="10.5" customHeight="1" x14ac:dyDescent="0.2">
      <c r="A372" s="59"/>
      <c r="B372" s="456" t="s">
        <v>1811</v>
      </c>
      <c r="C372" s="1037">
        <v>176.6</v>
      </c>
      <c r="D372" s="1037">
        <v>172.4</v>
      </c>
      <c r="E372" s="1037">
        <v>260.60000000000002</v>
      </c>
      <c r="F372" s="1037">
        <v>169.6</v>
      </c>
      <c r="G372" s="1037">
        <v>180.1</v>
      </c>
      <c r="H372" s="1037">
        <v>131</v>
      </c>
      <c r="I372" s="1037">
        <v>181.9</v>
      </c>
      <c r="J372" s="1037">
        <v>209.5</v>
      </c>
      <c r="K372" s="1037">
        <v>249.5</v>
      </c>
      <c r="L372" s="1037">
        <v>200.4</v>
      </c>
      <c r="M372" s="1037">
        <v>196.7</v>
      </c>
      <c r="N372" s="1037">
        <v>151</v>
      </c>
      <c r="O372" s="1037">
        <v>258.5</v>
      </c>
      <c r="P372" s="1037">
        <v>181.4</v>
      </c>
    </row>
    <row r="373" spans="1:16" ht="6" customHeight="1" x14ac:dyDescent="0.2">
      <c r="A373" s="59"/>
      <c r="B373" s="1093"/>
      <c r="C373" s="1202"/>
      <c r="D373" s="1202"/>
      <c r="E373" s="1202"/>
      <c r="F373" s="1202"/>
      <c r="G373" s="1202"/>
      <c r="H373" s="1202"/>
      <c r="I373" s="1202"/>
      <c r="J373" s="1202"/>
      <c r="K373" s="1202"/>
      <c r="L373" s="1202"/>
      <c r="M373" s="1202"/>
      <c r="N373" s="1202"/>
      <c r="O373" s="1202"/>
      <c r="P373" s="1202"/>
    </row>
    <row r="374" spans="1:16" ht="10.5" customHeight="1" x14ac:dyDescent="0.2">
      <c r="B374" s="1097" t="s">
        <v>1000</v>
      </c>
      <c r="C374" s="122"/>
      <c r="D374" s="122"/>
      <c r="E374" s="122"/>
      <c r="F374" s="122"/>
      <c r="G374" s="122"/>
      <c r="H374" s="122"/>
      <c r="M374" s="51"/>
    </row>
    <row r="375" spans="1:16" ht="10.5" customHeight="1" x14ac:dyDescent="0.2">
      <c r="B375" s="1097" t="s">
        <v>1001</v>
      </c>
      <c r="C375" s="166"/>
      <c r="D375" s="166"/>
      <c r="E375" s="166"/>
      <c r="F375" s="166"/>
      <c r="G375" s="166"/>
      <c r="H375" s="166"/>
      <c r="I375" s="166"/>
      <c r="J375" s="166"/>
      <c r="K375" s="166"/>
      <c r="L375" s="166"/>
      <c r="M375" s="166"/>
      <c r="N375" s="166"/>
    </row>
    <row r="376" spans="1:16" ht="10.5" customHeight="1" x14ac:dyDescent="0.2">
      <c r="B376" s="59"/>
      <c r="C376" s="166"/>
      <c r="D376" s="166"/>
      <c r="E376" s="166"/>
      <c r="F376" s="166"/>
      <c r="G376" s="166"/>
      <c r="H376" s="166"/>
      <c r="I376" s="166"/>
      <c r="J376" s="166"/>
      <c r="K376" s="166"/>
      <c r="L376" s="166"/>
      <c r="M376" s="166"/>
      <c r="N376" s="166"/>
      <c r="O376" s="166"/>
      <c r="P376" s="166"/>
    </row>
    <row r="377" spans="1:16" ht="10.5" customHeight="1" x14ac:dyDescent="0.2">
      <c r="B377" s="59"/>
    </row>
    <row r="378" spans="1:16" ht="10.5" customHeight="1" x14ac:dyDescent="0.2">
      <c r="B378" s="59"/>
    </row>
    <row r="379" spans="1:16" ht="10.5" customHeight="1" x14ac:dyDescent="0.2">
      <c r="B379" s="59"/>
    </row>
    <row r="380" spans="1:16" ht="10.5" customHeight="1" x14ac:dyDescent="0.2">
      <c r="B380" s="59"/>
      <c r="M380" s="58"/>
    </row>
    <row r="381" spans="1:16" ht="10.5" customHeight="1" x14ac:dyDescent="0.2">
      <c r="B381" s="59"/>
    </row>
    <row r="382" spans="1:16" ht="10.5" customHeight="1" x14ac:dyDescent="0.2">
      <c r="B382" s="59"/>
    </row>
    <row r="383" spans="1:16" ht="10.5" customHeight="1" x14ac:dyDescent="0.2">
      <c r="B383" s="59"/>
    </row>
    <row r="384" spans="1:16" ht="10.5" customHeight="1" x14ac:dyDescent="0.2">
      <c r="B384" s="59"/>
    </row>
    <row r="385" spans="2:8" ht="10.5" customHeight="1" x14ac:dyDescent="0.2">
      <c r="B385" s="59"/>
    </row>
    <row r="386" spans="2:8" ht="10.5" customHeight="1" x14ac:dyDescent="0.2">
      <c r="B386" s="59"/>
    </row>
    <row r="387" spans="2:8" ht="10.5" customHeight="1" x14ac:dyDescent="0.2">
      <c r="B387" s="59"/>
    </row>
    <row r="388" spans="2:8" ht="10.5" customHeight="1" x14ac:dyDescent="0.2">
      <c r="B388" s="59"/>
    </row>
    <row r="389" spans="2:8" ht="10.5" customHeight="1" x14ac:dyDescent="0.2">
      <c r="B389" s="59"/>
    </row>
    <row r="390" spans="2:8" ht="10.5" customHeight="1" x14ac:dyDescent="0.2">
      <c r="B390" s="59"/>
    </row>
    <row r="391" spans="2:8" ht="10.5" customHeight="1" x14ac:dyDescent="0.2">
      <c r="B391" s="59"/>
    </row>
    <row r="392" spans="2:8" ht="10.5" customHeight="1" x14ac:dyDescent="0.2">
      <c r="B392" s="59"/>
    </row>
    <row r="393" spans="2:8" ht="10.5" customHeight="1" x14ac:dyDescent="0.2">
      <c r="B393" s="59"/>
      <c r="H393" s="144">
        <v>94</v>
      </c>
    </row>
    <row r="394" spans="2:8" ht="10.5" customHeight="1" x14ac:dyDescent="0.2">
      <c r="B394" s="59"/>
      <c r="H394" s="144"/>
    </row>
    <row r="395" spans="2:8" ht="10.5" customHeight="1" x14ac:dyDescent="0.2">
      <c r="B395" s="59"/>
    </row>
    <row r="396" spans="2:8" x14ac:dyDescent="0.2">
      <c r="B396" s="59" t="s">
        <v>1797</v>
      </c>
    </row>
    <row r="397" spans="2:8" ht="35.25" customHeight="1" x14ac:dyDescent="0.2">
      <c r="B397" s="1769" t="s">
        <v>531</v>
      </c>
      <c r="C397" s="244" t="s">
        <v>1027</v>
      </c>
      <c r="D397" s="244" t="s">
        <v>1002</v>
      </c>
      <c r="E397" s="244" t="s">
        <v>1003</v>
      </c>
      <c r="F397" s="244" t="s">
        <v>1004</v>
      </c>
      <c r="G397" s="244" t="s">
        <v>773</v>
      </c>
    </row>
    <row r="398" spans="2:8" x14ac:dyDescent="0.2">
      <c r="B398" s="1771"/>
      <c r="C398" s="1753" t="s">
        <v>1245</v>
      </c>
      <c r="D398" s="1754"/>
      <c r="E398" s="1754"/>
      <c r="F398" s="1754"/>
      <c r="G398" s="1755"/>
    </row>
    <row r="399" spans="2:8" x14ac:dyDescent="0.2">
      <c r="B399" s="373" t="s">
        <v>845</v>
      </c>
      <c r="C399" s="311">
        <v>2.5</v>
      </c>
      <c r="D399" s="62">
        <v>34.200000000000003</v>
      </c>
      <c r="E399" s="62">
        <v>14.2</v>
      </c>
      <c r="F399" s="62">
        <v>49.1</v>
      </c>
      <c r="G399" s="305">
        <f>SUM(C399:F399)</f>
        <v>100</v>
      </c>
    </row>
    <row r="400" spans="2:8" ht="10.5" customHeight="1" x14ac:dyDescent="0.2">
      <c r="B400" s="370">
        <v>1985</v>
      </c>
      <c r="C400" s="557">
        <v>17.399999999999999</v>
      </c>
      <c r="D400" s="663">
        <v>12.8</v>
      </c>
      <c r="E400" s="663">
        <v>12.2</v>
      </c>
      <c r="F400" s="663">
        <v>13.5</v>
      </c>
      <c r="G400" s="724">
        <v>12.3</v>
      </c>
    </row>
    <row r="401" spans="2:7" ht="10.5" customHeight="1" x14ac:dyDescent="0.2">
      <c r="B401" s="370">
        <v>1986</v>
      </c>
      <c r="C401" s="557">
        <v>15.5</v>
      </c>
      <c r="D401" s="663">
        <v>16.399999999999999</v>
      </c>
      <c r="E401" s="663">
        <v>12.9</v>
      </c>
      <c r="F401" s="663">
        <v>16.100000000000001</v>
      </c>
      <c r="G401" s="724">
        <v>14.1</v>
      </c>
    </row>
    <row r="402" spans="2:7" ht="10.5" customHeight="1" x14ac:dyDescent="0.2">
      <c r="B402" s="370">
        <v>1987</v>
      </c>
      <c r="C402" s="557">
        <v>18.399999999999999</v>
      </c>
      <c r="D402" s="663">
        <v>19.600000000000001</v>
      </c>
      <c r="E402" s="663">
        <v>14.9</v>
      </c>
      <c r="F402" s="663">
        <v>20.100000000000001</v>
      </c>
      <c r="G402" s="724">
        <v>17.600000000000001</v>
      </c>
    </row>
    <row r="403" spans="2:7" ht="10.5" customHeight="1" x14ac:dyDescent="0.2">
      <c r="B403" s="370">
        <v>1988</v>
      </c>
      <c r="C403" s="557">
        <v>28.6</v>
      </c>
      <c r="D403" s="663">
        <v>21.9</v>
      </c>
      <c r="E403" s="663">
        <v>16.899999999999999</v>
      </c>
      <c r="F403" s="663">
        <v>22.5</v>
      </c>
      <c r="G403" s="724">
        <v>21</v>
      </c>
    </row>
    <row r="404" spans="2:7" ht="10.5" customHeight="1" x14ac:dyDescent="0.2">
      <c r="B404" s="370">
        <v>1989</v>
      </c>
      <c r="C404" s="557">
        <v>27.9</v>
      </c>
      <c r="D404" s="663">
        <v>22.4</v>
      </c>
      <c r="E404" s="663">
        <v>19.5</v>
      </c>
      <c r="F404" s="663">
        <v>23.7</v>
      </c>
      <c r="G404" s="724">
        <v>21.8</v>
      </c>
    </row>
    <row r="405" spans="2:7" ht="10.5" customHeight="1" x14ac:dyDescent="0.2">
      <c r="B405" s="370"/>
      <c r="C405" s="557"/>
      <c r="D405" s="663"/>
      <c r="E405" s="663"/>
      <c r="F405" s="663"/>
      <c r="G405" s="724"/>
    </row>
    <row r="406" spans="2:7" ht="10.5" customHeight="1" x14ac:dyDescent="0.2">
      <c r="B406" s="370">
        <v>1990</v>
      </c>
      <c r="C406" s="557">
        <v>23</v>
      </c>
      <c r="D406" s="663">
        <v>19.899999999999999</v>
      </c>
      <c r="E406" s="663">
        <v>21.5</v>
      </c>
      <c r="F406" s="663">
        <v>26.3</v>
      </c>
      <c r="G406" s="724">
        <v>22.2</v>
      </c>
    </row>
    <row r="407" spans="2:7" ht="10.5" customHeight="1" x14ac:dyDescent="0.2">
      <c r="B407" s="370">
        <v>1991</v>
      </c>
      <c r="C407" s="557">
        <v>17.7</v>
      </c>
      <c r="D407" s="663">
        <v>24.3</v>
      </c>
      <c r="E407" s="663">
        <v>20.8</v>
      </c>
      <c r="F407" s="663">
        <v>28.9</v>
      </c>
      <c r="G407" s="724">
        <v>23</v>
      </c>
    </row>
    <row r="408" spans="2:7" ht="10.5" customHeight="1" x14ac:dyDescent="0.2">
      <c r="B408" s="370">
        <v>1992</v>
      </c>
      <c r="C408" s="557">
        <v>18.7</v>
      </c>
      <c r="D408" s="663">
        <v>27.9</v>
      </c>
      <c r="E408" s="663">
        <v>25.5</v>
      </c>
      <c r="F408" s="663">
        <v>31.4</v>
      </c>
      <c r="G408" s="724">
        <v>25.1</v>
      </c>
    </row>
    <row r="409" spans="2:7" ht="10.5" customHeight="1" x14ac:dyDescent="0.2">
      <c r="B409" s="370">
        <v>1993</v>
      </c>
      <c r="C409" s="557">
        <v>15.5</v>
      </c>
      <c r="D409" s="663">
        <v>28.7</v>
      </c>
      <c r="E409" s="663">
        <v>26.9</v>
      </c>
      <c r="F409" s="663">
        <v>35.299999999999997</v>
      </c>
      <c r="G409" s="724">
        <v>27.1</v>
      </c>
    </row>
    <row r="410" spans="2:7" ht="10.5" customHeight="1" x14ac:dyDescent="0.2">
      <c r="B410" s="370">
        <v>1994</v>
      </c>
      <c r="C410" s="557">
        <v>26</v>
      </c>
      <c r="D410" s="663">
        <v>37.1</v>
      </c>
      <c r="E410" s="663">
        <v>28.1</v>
      </c>
      <c r="F410" s="663">
        <v>41.3</v>
      </c>
      <c r="G410" s="724">
        <v>34.299999999999997</v>
      </c>
    </row>
    <row r="411" spans="2:7" ht="10.5" customHeight="1" x14ac:dyDescent="0.2">
      <c r="B411" s="370"/>
      <c r="C411" s="557"/>
      <c r="D411" s="663"/>
      <c r="E411" s="663"/>
      <c r="F411" s="663"/>
      <c r="G411" s="724"/>
    </row>
    <row r="412" spans="2:7" ht="10.5" customHeight="1" x14ac:dyDescent="0.2">
      <c r="B412" s="370">
        <v>1995</v>
      </c>
      <c r="C412" s="557">
        <v>32.5</v>
      </c>
      <c r="D412" s="663">
        <v>34.700000000000003</v>
      </c>
      <c r="E412" s="663">
        <v>30.7</v>
      </c>
      <c r="F412" s="663">
        <v>42.4</v>
      </c>
      <c r="G412" s="724">
        <v>36.200000000000003</v>
      </c>
    </row>
    <row r="413" spans="2:7" ht="10.5" customHeight="1" x14ac:dyDescent="0.2">
      <c r="B413" s="370">
        <v>1996</v>
      </c>
      <c r="C413" s="557">
        <v>30.9</v>
      </c>
      <c r="D413" s="663">
        <v>35.9</v>
      </c>
      <c r="E413" s="663">
        <v>33.5</v>
      </c>
      <c r="F413" s="663">
        <v>44</v>
      </c>
      <c r="G413" s="724">
        <v>38</v>
      </c>
    </row>
    <row r="414" spans="2:7" ht="10.5" customHeight="1" x14ac:dyDescent="0.2">
      <c r="B414" s="370">
        <v>1997</v>
      </c>
      <c r="C414" s="557">
        <v>35.700000000000003</v>
      </c>
      <c r="D414" s="663">
        <v>45.8</v>
      </c>
      <c r="E414" s="663">
        <v>43.1</v>
      </c>
      <c r="F414" s="663">
        <v>49.3</v>
      </c>
      <c r="G414" s="724">
        <v>43.4</v>
      </c>
    </row>
    <row r="415" spans="2:7" ht="10.5" customHeight="1" x14ac:dyDescent="0.2">
      <c r="B415" s="370">
        <v>1998</v>
      </c>
      <c r="C415" s="557">
        <v>29.8</v>
      </c>
      <c r="D415" s="663">
        <v>45.8</v>
      </c>
      <c r="E415" s="663">
        <v>40.5</v>
      </c>
      <c r="F415" s="663">
        <v>49.5</v>
      </c>
      <c r="G415" s="724">
        <v>42</v>
      </c>
    </row>
    <row r="416" spans="2:7" ht="10.5" customHeight="1" x14ac:dyDescent="0.2">
      <c r="B416" s="370">
        <v>1999</v>
      </c>
      <c r="C416" s="557">
        <v>29.4</v>
      </c>
      <c r="D416" s="663">
        <v>44.3</v>
      </c>
      <c r="E416" s="663">
        <v>38.4</v>
      </c>
      <c r="F416" s="663">
        <v>45.9</v>
      </c>
      <c r="G416" s="724">
        <v>40.299999999999997</v>
      </c>
    </row>
    <row r="417" spans="2:7" ht="10.5" customHeight="1" x14ac:dyDescent="0.2">
      <c r="B417" s="370"/>
      <c r="C417" s="557"/>
      <c r="D417" s="663"/>
      <c r="E417" s="663"/>
      <c r="F417" s="663"/>
      <c r="G417" s="663"/>
    </row>
    <row r="418" spans="2:7" ht="10.5" customHeight="1" x14ac:dyDescent="0.2">
      <c r="B418" s="370">
        <v>2000</v>
      </c>
      <c r="C418" s="557">
        <v>41.4</v>
      </c>
      <c r="D418" s="663">
        <v>39.799999999999997</v>
      </c>
      <c r="E418" s="663">
        <v>41.4</v>
      </c>
      <c r="F418" s="663">
        <v>47.5</v>
      </c>
      <c r="G418" s="663">
        <v>43.4</v>
      </c>
    </row>
    <row r="419" spans="2:7" ht="10.5" customHeight="1" x14ac:dyDescent="0.2">
      <c r="B419" s="370">
        <v>2001</v>
      </c>
      <c r="C419" s="557">
        <v>48.4</v>
      </c>
      <c r="D419" s="663">
        <v>41.5</v>
      </c>
      <c r="E419" s="663">
        <v>46.6</v>
      </c>
      <c r="F419" s="663">
        <v>54</v>
      </c>
      <c r="G419" s="663">
        <v>48.1</v>
      </c>
    </row>
    <row r="420" spans="2:7" ht="10.5" customHeight="1" x14ac:dyDescent="0.2">
      <c r="B420" s="370">
        <v>2002</v>
      </c>
      <c r="C420" s="557">
        <v>77.2</v>
      </c>
      <c r="D420" s="663">
        <v>53.5</v>
      </c>
      <c r="E420" s="663">
        <v>55.9</v>
      </c>
      <c r="F420" s="663">
        <v>63.1</v>
      </c>
      <c r="G420" s="663">
        <v>59.1</v>
      </c>
    </row>
    <row r="421" spans="2:7" ht="10.5" customHeight="1" x14ac:dyDescent="0.2">
      <c r="B421" s="370">
        <v>2003</v>
      </c>
      <c r="C421" s="557">
        <v>63.8</v>
      </c>
      <c r="D421" s="557">
        <v>56.8</v>
      </c>
      <c r="E421" s="557">
        <v>63.5</v>
      </c>
      <c r="F421" s="557">
        <v>66.5</v>
      </c>
      <c r="G421" s="557">
        <v>62.5</v>
      </c>
    </row>
    <row r="422" spans="2:7" ht="10.5" customHeight="1" x14ac:dyDescent="0.2">
      <c r="B422" s="370">
        <v>2004</v>
      </c>
      <c r="C422" s="557">
        <v>53.9</v>
      </c>
      <c r="D422" s="557">
        <v>61.8</v>
      </c>
      <c r="E422" s="557">
        <v>61.2</v>
      </c>
      <c r="F422" s="557">
        <v>66.900000000000006</v>
      </c>
      <c r="G422" s="557">
        <v>63.5</v>
      </c>
    </row>
    <row r="423" spans="2:7" ht="10.5" customHeight="1" x14ac:dyDescent="0.2">
      <c r="B423" s="370"/>
      <c r="C423" s="557"/>
      <c r="D423" s="557"/>
      <c r="E423" s="557"/>
      <c r="F423" s="557"/>
      <c r="G423" s="557"/>
    </row>
    <row r="424" spans="2:7" ht="10.5" customHeight="1" x14ac:dyDescent="0.2">
      <c r="B424" s="370">
        <v>2005</v>
      </c>
      <c r="C424" s="557">
        <v>53.4</v>
      </c>
      <c r="D424" s="557">
        <v>64.8</v>
      </c>
      <c r="E424" s="557">
        <v>59.9</v>
      </c>
      <c r="F424" s="557">
        <v>67</v>
      </c>
      <c r="G424" s="557">
        <v>64.5</v>
      </c>
    </row>
    <row r="425" spans="2:7" ht="10.5" customHeight="1" x14ac:dyDescent="0.2">
      <c r="B425" s="370">
        <v>2006</v>
      </c>
      <c r="C425" s="557">
        <v>64</v>
      </c>
      <c r="D425" s="557">
        <v>79.5</v>
      </c>
      <c r="E425" s="557">
        <v>63.6</v>
      </c>
      <c r="F425" s="557">
        <v>73</v>
      </c>
      <c r="G425" s="557">
        <v>73.099999999999994</v>
      </c>
    </row>
    <row r="426" spans="2:7" ht="10.5" customHeight="1" x14ac:dyDescent="0.2">
      <c r="B426" s="370">
        <v>2007</v>
      </c>
      <c r="C426" s="557">
        <v>87.1</v>
      </c>
      <c r="D426" s="557">
        <v>85.1</v>
      </c>
      <c r="E426" s="557">
        <v>85.2</v>
      </c>
      <c r="F426" s="557">
        <v>81.3</v>
      </c>
      <c r="G426" s="557">
        <v>83.3</v>
      </c>
    </row>
    <row r="427" spans="2:7" ht="10.5" customHeight="1" x14ac:dyDescent="0.2">
      <c r="B427" s="370">
        <v>2008</v>
      </c>
      <c r="C427" s="557">
        <v>86.8</v>
      </c>
      <c r="D427" s="557">
        <v>92.8</v>
      </c>
      <c r="E427" s="557">
        <v>104.1</v>
      </c>
      <c r="F427" s="557">
        <v>89.2</v>
      </c>
      <c r="G427" s="557">
        <v>92.8</v>
      </c>
    </row>
    <row r="428" spans="2:7" ht="10.5" customHeight="1" x14ac:dyDescent="0.2">
      <c r="B428" s="370">
        <v>2009</v>
      </c>
      <c r="C428" s="557">
        <v>82.9</v>
      </c>
      <c r="D428" s="557">
        <v>96.2</v>
      </c>
      <c r="E428" s="557">
        <v>101.5</v>
      </c>
      <c r="F428" s="557">
        <v>101.6</v>
      </c>
      <c r="G428" s="557">
        <v>99.1</v>
      </c>
    </row>
    <row r="429" spans="2:7" ht="10.5" customHeight="1" x14ac:dyDescent="0.2">
      <c r="B429" s="370"/>
      <c r="C429" s="557"/>
      <c r="D429" s="557"/>
      <c r="E429" s="557"/>
      <c r="F429" s="557"/>
      <c r="G429" s="557"/>
    </row>
    <row r="430" spans="2:7" ht="10.5" customHeight="1" x14ac:dyDescent="0.2">
      <c r="B430" s="580">
        <v>2010</v>
      </c>
      <c r="C430" s="722">
        <v>100</v>
      </c>
      <c r="D430" s="722">
        <v>100</v>
      </c>
      <c r="E430" s="722">
        <v>100</v>
      </c>
      <c r="F430" s="722">
        <v>100</v>
      </c>
      <c r="G430" s="722">
        <v>100</v>
      </c>
    </row>
    <row r="431" spans="2:7" ht="10.5" customHeight="1" x14ac:dyDescent="0.2">
      <c r="B431" s="579">
        <v>2011</v>
      </c>
      <c r="C431" s="722">
        <v>141.6</v>
      </c>
      <c r="D431" s="722">
        <v>121.2</v>
      </c>
      <c r="E431" s="722">
        <v>98.2</v>
      </c>
      <c r="F431" s="722">
        <v>105.3</v>
      </c>
      <c r="G431" s="722">
        <v>110.6</v>
      </c>
    </row>
    <row r="432" spans="2:7" ht="10.5" customHeight="1" x14ac:dyDescent="0.2">
      <c r="B432" s="932" t="s">
        <v>1151</v>
      </c>
      <c r="C432" s="722">
        <v>144.6</v>
      </c>
      <c r="D432" s="722">
        <v>123.8</v>
      </c>
      <c r="E432" s="722">
        <v>115.6</v>
      </c>
      <c r="F432" s="722">
        <v>113.1</v>
      </c>
      <c r="G432" s="722">
        <v>117.9</v>
      </c>
    </row>
    <row r="433" spans="2:9" ht="10.5" customHeight="1" x14ac:dyDescent="0.2">
      <c r="B433" s="1009" t="s">
        <v>1188</v>
      </c>
      <c r="C433" s="722">
        <v>164.7</v>
      </c>
      <c r="D433" s="722">
        <v>121.7</v>
      </c>
      <c r="E433" s="722">
        <v>121.5</v>
      </c>
      <c r="F433" s="722">
        <v>124.9</v>
      </c>
      <c r="G433" s="722">
        <v>124.3</v>
      </c>
    </row>
    <row r="434" spans="2:9" ht="10.5" customHeight="1" x14ac:dyDescent="0.2">
      <c r="B434" s="1076" t="s">
        <v>1191</v>
      </c>
      <c r="C434" s="722">
        <v>172.5</v>
      </c>
      <c r="D434" s="722">
        <v>137.5</v>
      </c>
      <c r="E434" s="722">
        <v>142.9</v>
      </c>
      <c r="F434" s="722">
        <v>136</v>
      </c>
      <c r="G434" s="722">
        <v>138.4</v>
      </c>
    </row>
    <row r="435" spans="2:9" ht="10.5" customHeight="1" x14ac:dyDescent="0.2">
      <c r="B435" s="1076"/>
      <c r="C435" s="722"/>
      <c r="D435" s="722"/>
      <c r="E435" s="722"/>
      <c r="F435" s="722"/>
      <c r="G435" s="722"/>
    </row>
    <row r="436" spans="2:9" ht="10.5" customHeight="1" x14ac:dyDescent="0.2">
      <c r="B436" s="1211" t="s">
        <v>1233</v>
      </c>
      <c r="C436" s="722">
        <v>194.8</v>
      </c>
      <c r="D436" s="722">
        <v>146.30000000000001</v>
      </c>
      <c r="E436" s="722">
        <v>140.19999999999999</v>
      </c>
      <c r="F436" s="722">
        <v>146.6</v>
      </c>
      <c r="G436" s="722">
        <v>146.80000000000001</v>
      </c>
    </row>
    <row r="437" spans="2:9" ht="10.5" customHeight="1" x14ac:dyDescent="0.2">
      <c r="B437" s="1271" t="s">
        <v>1249</v>
      </c>
      <c r="C437" s="722">
        <v>243.1</v>
      </c>
      <c r="D437" s="722">
        <v>159.6</v>
      </c>
      <c r="E437" s="722">
        <v>151.19999999999999</v>
      </c>
      <c r="F437" s="722">
        <v>148.5</v>
      </c>
      <c r="G437" s="722">
        <v>155.1</v>
      </c>
    </row>
    <row r="438" spans="2:9" ht="10.5" customHeight="1" x14ac:dyDescent="0.2">
      <c r="B438" s="455" t="s">
        <v>1306</v>
      </c>
      <c r="C438" s="722">
        <v>268</v>
      </c>
      <c r="D438" s="722">
        <v>192.7</v>
      </c>
      <c r="E438" s="722">
        <v>164.6</v>
      </c>
      <c r="F438" s="722">
        <v>177.9</v>
      </c>
      <c r="G438" s="722">
        <v>183.3</v>
      </c>
      <c r="I438" s="58"/>
    </row>
    <row r="439" spans="2:9" ht="10.5" customHeight="1" x14ac:dyDescent="0.2">
      <c r="B439" s="455" t="s">
        <v>1331</v>
      </c>
      <c r="C439" s="722">
        <v>331</v>
      </c>
      <c r="D439" s="722">
        <v>193.1</v>
      </c>
      <c r="E439" s="722">
        <v>156.80000000000001</v>
      </c>
      <c r="F439" s="722">
        <v>186</v>
      </c>
      <c r="G439" s="722">
        <v>187.9</v>
      </c>
      <c r="I439" s="58"/>
    </row>
    <row r="440" spans="2:9" ht="10.5" customHeight="1" x14ac:dyDescent="0.2">
      <c r="B440" s="455" t="s">
        <v>1422</v>
      </c>
      <c r="C440" s="722">
        <v>308.5</v>
      </c>
      <c r="D440" s="722">
        <v>185.7</v>
      </c>
      <c r="E440" s="722">
        <v>151.80000000000001</v>
      </c>
      <c r="F440" s="722">
        <v>170.7</v>
      </c>
      <c r="G440" s="722">
        <v>176.7</v>
      </c>
      <c r="I440" s="58"/>
    </row>
    <row r="441" spans="2:9" ht="10.5" customHeight="1" x14ac:dyDescent="0.2">
      <c r="B441" s="455"/>
      <c r="C441" s="722"/>
      <c r="D441" s="722"/>
      <c r="E441" s="722"/>
      <c r="F441" s="722"/>
      <c r="G441" s="722"/>
      <c r="I441" s="58"/>
    </row>
    <row r="442" spans="2:9" ht="10.5" customHeight="1" x14ac:dyDescent="0.2">
      <c r="B442" s="456" t="s">
        <v>1811</v>
      </c>
      <c r="C442" s="723">
        <v>249.6</v>
      </c>
      <c r="D442" s="723">
        <v>185.7</v>
      </c>
      <c r="E442" s="723">
        <v>173</v>
      </c>
      <c r="F442" s="723">
        <v>172.3</v>
      </c>
      <c r="G442" s="723">
        <v>179</v>
      </c>
      <c r="I442" s="58"/>
    </row>
    <row r="443" spans="2:9" ht="6" customHeight="1" x14ac:dyDescent="0.2">
      <c r="B443" s="1093"/>
      <c r="C443" s="1200"/>
      <c r="D443" s="1200"/>
      <c r="E443" s="1200"/>
      <c r="F443" s="1200"/>
      <c r="G443" s="1200"/>
      <c r="I443" s="58"/>
    </row>
    <row r="444" spans="2:9" ht="10.5" customHeight="1" x14ac:dyDescent="0.2">
      <c r="B444" s="1097" t="s">
        <v>1005</v>
      </c>
    </row>
    <row r="445" spans="2:9" ht="10.5" customHeight="1" x14ac:dyDescent="0.2">
      <c r="B445" s="1097" t="s">
        <v>1006</v>
      </c>
    </row>
    <row r="446" spans="2:9" ht="10.5" customHeight="1" x14ac:dyDescent="0.2">
      <c r="B446" s="1097" t="s">
        <v>1007</v>
      </c>
    </row>
    <row r="447" spans="2:9" ht="10.5" customHeight="1" x14ac:dyDescent="0.2">
      <c r="B447" s="1097" t="s">
        <v>1028</v>
      </c>
    </row>
    <row r="448" spans="2:9" ht="10.5" customHeight="1" x14ac:dyDescent="0.2">
      <c r="B448" s="1097" t="s">
        <v>1008</v>
      </c>
    </row>
    <row r="449" spans="2:8" ht="10.5" customHeight="1" x14ac:dyDescent="0.2">
      <c r="B449" s="47"/>
      <c r="C449" s="51"/>
      <c r="D449" s="51"/>
      <c r="E449" s="51"/>
      <c r="F449" s="51"/>
      <c r="G449" s="51"/>
    </row>
    <row r="450" spans="2:8" ht="10.5" customHeight="1" x14ac:dyDescent="0.2">
      <c r="B450" s="47"/>
    </row>
    <row r="451" spans="2:8" ht="10.5" customHeight="1" x14ac:dyDescent="0.2">
      <c r="B451" s="47"/>
    </row>
    <row r="452" spans="2:8" ht="10.5" customHeight="1" x14ac:dyDescent="0.2">
      <c r="B452" s="47"/>
    </row>
    <row r="453" spans="2:8" ht="10.5" customHeight="1" x14ac:dyDescent="0.2">
      <c r="B453" s="47"/>
    </row>
    <row r="454" spans="2:8" ht="10.5" customHeight="1" x14ac:dyDescent="0.2">
      <c r="B454" s="47"/>
    </row>
    <row r="455" spans="2:8" ht="10.5" customHeight="1" x14ac:dyDescent="0.2">
      <c r="B455" s="47"/>
    </row>
    <row r="456" spans="2:8" ht="10.5" customHeight="1" x14ac:dyDescent="0.2">
      <c r="B456" s="47"/>
    </row>
    <row r="457" spans="2:8" ht="10.5" customHeight="1" x14ac:dyDescent="0.2">
      <c r="B457" s="47"/>
    </row>
    <row r="458" spans="2:8" ht="10.5" customHeight="1" x14ac:dyDescent="0.2">
      <c r="B458" s="47"/>
    </row>
    <row r="459" spans="2:8" ht="10.5" customHeight="1" x14ac:dyDescent="0.2">
      <c r="B459" s="47"/>
    </row>
    <row r="460" spans="2:8" ht="10.5" customHeight="1" x14ac:dyDescent="0.2">
      <c r="B460" s="47"/>
    </row>
    <row r="461" spans="2:8" ht="10.5" customHeight="1" x14ac:dyDescent="0.2">
      <c r="B461" s="47"/>
      <c r="H461" s="144">
        <v>95</v>
      </c>
    </row>
    <row r="462" spans="2:8" ht="10.5" customHeight="1" x14ac:dyDescent="0.2">
      <c r="B462" s="1095"/>
      <c r="H462" s="144"/>
    </row>
    <row r="463" spans="2:8" ht="10.5" customHeight="1" x14ac:dyDescent="0.2">
      <c r="B463" s="47"/>
    </row>
    <row r="464" spans="2:8" x14ac:dyDescent="0.2">
      <c r="B464" s="59" t="s">
        <v>1798</v>
      </c>
      <c r="C464" s="59"/>
      <c r="D464" s="59"/>
      <c r="E464" s="59"/>
      <c r="F464" s="59"/>
      <c r="G464" s="105"/>
    </row>
    <row r="465" spans="2:7" x14ac:dyDescent="0.2">
      <c r="B465" s="1769" t="s">
        <v>531</v>
      </c>
      <c r="C465" s="1753" t="s">
        <v>13</v>
      </c>
      <c r="D465" s="1754"/>
      <c r="E465" s="1755"/>
      <c r="F465" s="1756" t="s">
        <v>562</v>
      </c>
      <c r="G465" s="1756" t="s">
        <v>139</v>
      </c>
    </row>
    <row r="466" spans="2:7" x14ac:dyDescent="0.2">
      <c r="B466" s="1770"/>
      <c r="C466" s="62" t="s">
        <v>654</v>
      </c>
      <c r="D466" s="62" t="s">
        <v>55</v>
      </c>
      <c r="E466" s="62" t="s">
        <v>69</v>
      </c>
      <c r="F466" s="1757"/>
      <c r="G466" s="1757"/>
    </row>
    <row r="467" spans="2:7" x14ac:dyDescent="0.2">
      <c r="B467" s="1771"/>
      <c r="C467" s="1753" t="s">
        <v>1245</v>
      </c>
      <c r="D467" s="1754"/>
      <c r="E467" s="1754"/>
      <c r="F467" s="1754"/>
      <c r="G467" s="1755"/>
    </row>
    <row r="468" spans="2:7" ht="10.5" customHeight="1" x14ac:dyDescent="0.2">
      <c r="B468" s="370">
        <v>1980</v>
      </c>
      <c r="C468" s="663">
        <v>6.8</v>
      </c>
      <c r="D468" s="663">
        <v>4.7</v>
      </c>
      <c r="E468" s="663">
        <v>9.6999999999999993</v>
      </c>
      <c r="F468" s="663">
        <v>6.9</v>
      </c>
      <c r="G468" s="663">
        <v>7.4</v>
      </c>
    </row>
    <row r="469" spans="2:7" ht="10.5" customHeight="1" x14ac:dyDescent="0.2">
      <c r="B469" s="370">
        <v>1981</v>
      </c>
      <c r="C469" s="663">
        <v>9</v>
      </c>
      <c r="D469" s="663">
        <v>6.4</v>
      </c>
      <c r="E469" s="663">
        <v>11.8</v>
      </c>
      <c r="F469" s="663">
        <v>8.1</v>
      </c>
      <c r="G469" s="663">
        <v>8.6999999999999993</v>
      </c>
    </row>
    <row r="470" spans="2:7" ht="10.5" customHeight="1" x14ac:dyDescent="0.2">
      <c r="B470" s="370">
        <v>1982</v>
      </c>
      <c r="C470" s="663">
        <v>8.4</v>
      </c>
      <c r="D470" s="663">
        <v>6.3</v>
      </c>
      <c r="E470" s="663">
        <v>10.1</v>
      </c>
      <c r="F470" s="663">
        <v>9.1999999999999993</v>
      </c>
      <c r="G470" s="663">
        <v>10.199999999999999</v>
      </c>
    </row>
    <row r="471" spans="2:7" ht="10.5" customHeight="1" x14ac:dyDescent="0.2">
      <c r="B471" s="370">
        <v>1983</v>
      </c>
      <c r="C471" s="663">
        <v>8.5</v>
      </c>
      <c r="D471" s="663">
        <v>6.5</v>
      </c>
      <c r="E471" s="663">
        <v>10.4</v>
      </c>
      <c r="F471" s="663">
        <v>9</v>
      </c>
      <c r="G471" s="663">
        <v>10.4</v>
      </c>
    </row>
    <row r="472" spans="2:7" ht="10.5" customHeight="1" x14ac:dyDescent="0.2">
      <c r="B472" s="370">
        <v>1984</v>
      </c>
      <c r="C472" s="663">
        <v>9.8000000000000007</v>
      </c>
      <c r="D472" s="663">
        <v>7.9</v>
      </c>
      <c r="E472" s="663">
        <v>15</v>
      </c>
      <c r="F472" s="663">
        <v>11.6</v>
      </c>
      <c r="G472" s="663">
        <v>11.2</v>
      </c>
    </row>
    <row r="473" spans="2:7" ht="10.5" customHeight="1" x14ac:dyDescent="0.2">
      <c r="B473" s="370"/>
      <c r="C473" s="663"/>
      <c r="D473" s="663"/>
      <c r="E473" s="663"/>
      <c r="F473" s="663"/>
      <c r="G473" s="663"/>
    </row>
    <row r="474" spans="2:7" ht="10.5" customHeight="1" x14ac:dyDescent="0.2">
      <c r="B474" s="370">
        <v>1985</v>
      </c>
      <c r="C474" s="663">
        <v>10.5</v>
      </c>
      <c r="D474" s="663">
        <v>9.3000000000000007</v>
      </c>
      <c r="E474" s="663">
        <v>13.8</v>
      </c>
      <c r="F474" s="663">
        <v>15.6</v>
      </c>
      <c r="G474" s="663">
        <v>12</v>
      </c>
    </row>
    <row r="475" spans="2:7" ht="10.5" customHeight="1" x14ac:dyDescent="0.2">
      <c r="B475" s="370">
        <v>1986</v>
      </c>
      <c r="C475" s="663">
        <v>12.6</v>
      </c>
      <c r="D475" s="663">
        <v>11.4</v>
      </c>
      <c r="E475" s="663">
        <v>17.7</v>
      </c>
      <c r="F475" s="663">
        <v>15.1</v>
      </c>
      <c r="G475" s="663">
        <v>13.1</v>
      </c>
    </row>
    <row r="476" spans="2:7" ht="10.5" customHeight="1" x14ac:dyDescent="0.2">
      <c r="B476" s="370">
        <v>1987</v>
      </c>
      <c r="C476" s="663">
        <v>17.2</v>
      </c>
      <c r="D476" s="663">
        <v>13.2</v>
      </c>
      <c r="E476" s="663">
        <v>21.2</v>
      </c>
      <c r="F476" s="663">
        <v>20.3</v>
      </c>
      <c r="G476" s="663">
        <v>15.8</v>
      </c>
    </row>
    <row r="477" spans="2:7" ht="10.5" customHeight="1" x14ac:dyDescent="0.2">
      <c r="B477" s="370">
        <v>1988</v>
      </c>
      <c r="C477" s="663">
        <v>20.100000000000001</v>
      </c>
      <c r="D477" s="663">
        <v>13.5</v>
      </c>
      <c r="E477" s="663">
        <v>23.7</v>
      </c>
      <c r="F477" s="663">
        <v>34.5</v>
      </c>
      <c r="G477" s="663">
        <v>16.899999999999999</v>
      </c>
    </row>
    <row r="478" spans="2:7" ht="10.5" customHeight="1" x14ac:dyDescent="0.2">
      <c r="B478" s="370">
        <v>1989</v>
      </c>
      <c r="C478" s="663">
        <v>20.100000000000001</v>
      </c>
      <c r="D478" s="663">
        <v>17.3</v>
      </c>
      <c r="E478" s="663">
        <v>24.2</v>
      </c>
      <c r="F478" s="663">
        <v>33.799999999999997</v>
      </c>
      <c r="G478" s="663">
        <v>19.5</v>
      </c>
    </row>
    <row r="479" spans="2:7" ht="10.5" customHeight="1" x14ac:dyDescent="0.2">
      <c r="B479" s="370"/>
      <c r="C479" s="663"/>
      <c r="D479" s="663"/>
      <c r="E479" s="663"/>
      <c r="F479" s="663"/>
      <c r="G479" s="663"/>
    </row>
    <row r="480" spans="2:7" ht="10.5" customHeight="1" x14ac:dyDescent="0.2">
      <c r="B480" s="370">
        <v>1990</v>
      </c>
      <c r="C480" s="663">
        <v>19.899999999999999</v>
      </c>
      <c r="D480" s="663">
        <v>15.9</v>
      </c>
      <c r="E480" s="663">
        <v>21.6</v>
      </c>
      <c r="F480" s="663">
        <v>27.9</v>
      </c>
      <c r="G480" s="663">
        <v>21.5</v>
      </c>
    </row>
    <row r="481" spans="2:7" ht="10.5" customHeight="1" x14ac:dyDescent="0.2">
      <c r="B481" s="370">
        <v>1991</v>
      </c>
      <c r="C481" s="663">
        <v>21.1</v>
      </c>
      <c r="D481" s="663">
        <v>16.3</v>
      </c>
      <c r="E481" s="663">
        <v>26.2</v>
      </c>
      <c r="F481" s="663">
        <v>19.5</v>
      </c>
      <c r="G481" s="663">
        <v>20.8</v>
      </c>
    </row>
    <row r="482" spans="2:7" ht="10.5" customHeight="1" x14ac:dyDescent="0.2">
      <c r="B482" s="370">
        <v>1992</v>
      </c>
      <c r="C482" s="663">
        <v>21.3</v>
      </c>
      <c r="D482" s="663">
        <v>18.5</v>
      </c>
      <c r="E482" s="663">
        <v>30.2</v>
      </c>
      <c r="F482" s="663">
        <v>21</v>
      </c>
      <c r="G482" s="663">
        <v>25.5</v>
      </c>
    </row>
    <row r="483" spans="2:7" ht="10.5" customHeight="1" x14ac:dyDescent="0.2">
      <c r="B483" s="370">
        <v>1993</v>
      </c>
      <c r="C483" s="663">
        <v>22.6</v>
      </c>
      <c r="D483" s="663">
        <v>21.5</v>
      </c>
      <c r="E483" s="663">
        <v>31.1</v>
      </c>
      <c r="F483" s="663">
        <v>16.8</v>
      </c>
      <c r="G483" s="663">
        <v>27</v>
      </c>
    </row>
    <row r="484" spans="2:7" ht="10.5" customHeight="1" x14ac:dyDescent="0.2">
      <c r="B484" s="370">
        <v>1994</v>
      </c>
      <c r="C484" s="663">
        <v>32.700000000000003</v>
      </c>
      <c r="D484" s="663">
        <v>30.2</v>
      </c>
      <c r="E484" s="663">
        <v>40.1</v>
      </c>
      <c r="F484" s="663">
        <v>25.8</v>
      </c>
      <c r="G484" s="663">
        <v>28.1</v>
      </c>
    </row>
    <row r="485" spans="2:7" ht="10.5" customHeight="1" x14ac:dyDescent="0.2">
      <c r="B485" s="370"/>
      <c r="C485" s="663"/>
      <c r="D485" s="663"/>
      <c r="E485" s="663"/>
      <c r="F485" s="663"/>
      <c r="G485" s="663"/>
    </row>
    <row r="486" spans="2:7" ht="10.5" customHeight="1" x14ac:dyDescent="0.2">
      <c r="B486" s="370">
        <v>1995</v>
      </c>
      <c r="C486" s="663">
        <v>33.1</v>
      </c>
      <c r="D486" s="663">
        <v>30.3</v>
      </c>
      <c r="E486" s="663">
        <v>37.5</v>
      </c>
      <c r="F486" s="663">
        <v>32.5</v>
      </c>
      <c r="G486" s="663">
        <v>30.8</v>
      </c>
    </row>
    <row r="487" spans="2:7" ht="10.5" customHeight="1" x14ac:dyDescent="0.2">
      <c r="B487" s="370">
        <v>1996</v>
      </c>
      <c r="C487" s="663">
        <v>35.200000000000003</v>
      </c>
      <c r="D487" s="663">
        <v>31.9</v>
      </c>
      <c r="E487" s="663">
        <v>38.4</v>
      </c>
      <c r="F487" s="663">
        <v>31</v>
      </c>
      <c r="G487" s="663">
        <v>33.5</v>
      </c>
    </row>
    <row r="488" spans="2:7" ht="10.5" customHeight="1" x14ac:dyDescent="0.2">
      <c r="B488" s="370">
        <v>1997</v>
      </c>
      <c r="C488" s="663">
        <v>36.5</v>
      </c>
      <c r="D488" s="663">
        <v>35.4</v>
      </c>
      <c r="E488" s="663">
        <v>49.5</v>
      </c>
      <c r="F488" s="663">
        <v>37.6</v>
      </c>
      <c r="G488" s="663">
        <v>43.1</v>
      </c>
    </row>
    <row r="489" spans="2:7" ht="10.5" customHeight="1" x14ac:dyDescent="0.2">
      <c r="B489" s="370">
        <v>1998</v>
      </c>
      <c r="C489" s="663">
        <v>34.6</v>
      </c>
      <c r="D489" s="663">
        <v>34</v>
      </c>
      <c r="E489" s="663">
        <v>49.5</v>
      </c>
      <c r="F489" s="663">
        <v>31.8</v>
      </c>
      <c r="G489" s="663">
        <v>40.5</v>
      </c>
    </row>
    <row r="490" spans="2:7" ht="10.5" customHeight="1" x14ac:dyDescent="0.2">
      <c r="B490" s="370">
        <v>1999</v>
      </c>
      <c r="C490" s="663">
        <v>35.4</v>
      </c>
      <c r="D490" s="663">
        <v>34.1</v>
      </c>
      <c r="E490" s="663">
        <v>47.9</v>
      </c>
      <c r="F490" s="663">
        <v>30.3</v>
      </c>
      <c r="G490" s="663">
        <v>38.4</v>
      </c>
    </row>
    <row r="491" spans="2:7" ht="10.5" customHeight="1" x14ac:dyDescent="0.2">
      <c r="B491" s="370"/>
      <c r="C491" s="663"/>
      <c r="D491" s="663"/>
      <c r="E491" s="663"/>
      <c r="F491" s="663"/>
      <c r="G491" s="724"/>
    </row>
    <row r="492" spans="2:7" ht="10.5" customHeight="1" x14ac:dyDescent="0.2">
      <c r="B492" s="370">
        <v>2000</v>
      </c>
      <c r="C492" s="663">
        <v>37.200000000000003</v>
      </c>
      <c r="D492" s="663">
        <v>39.299999999999997</v>
      </c>
      <c r="E492" s="663">
        <v>57.2</v>
      </c>
      <c r="F492" s="663">
        <v>40.5</v>
      </c>
      <c r="G492" s="724">
        <v>43.6</v>
      </c>
    </row>
    <row r="493" spans="2:7" ht="10.5" customHeight="1" x14ac:dyDescent="0.2">
      <c r="B493" s="370">
        <v>2001</v>
      </c>
      <c r="C493" s="663">
        <v>39.200000000000003</v>
      </c>
      <c r="D493" s="663">
        <v>40.200000000000003</v>
      </c>
      <c r="E493" s="663">
        <v>59.3</v>
      </c>
      <c r="F493" s="663">
        <v>49.2</v>
      </c>
      <c r="G493" s="724">
        <v>49.5</v>
      </c>
    </row>
    <row r="494" spans="2:7" ht="10.5" customHeight="1" x14ac:dyDescent="0.2">
      <c r="B494" s="370">
        <v>2002</v>
      </c>
      <c r="C494" s="663">
        <v>51.6</v>
      </c>
      <c r="D494" s="663">
        <v>47.3</v>
      </c>
      <c r="E494" s="663">
        <v>76.7</v>
      </c>
      <c r="F494" s="663">
        <v>85.8</v>
      </c>
      <c r="G494" s="724">
        <v>59.3</v>
      </c>
    </row>
    <row r="495" spans="2:7" ht="10.5" customHeight="1" x14ac:dyDescent="0.2">
      <c r="B495" s="370">
        <v>2003</v>
      </c>
      <c r="C495" s="557">
        <v>55</v>
      </c>
      <c r="D495" s="557">
        <v>53.3</v>
      </c>
      <c r="E495" s="557">
        <v>72.3</v>
      </c>
      <c r="F495" s="557">
        <v>72.400000000000006</v>
      </c>
      <c r="G495" s="141">
        <v>67.3</v>
      </c>
    </row>
    <row r="496" spans="2:7" ht="10.5" customHeight="1" x14ac:dyDescent="0.2">
      <c r="B496" s="370">
        <v>2004</v>
      </c>
      <c r="C496" s="557">
        <v>61</v>
      </c>
      <c r="D496" s="557">
        <v>57</v>
      </c>
      <c r="E496" s="557">
        <v>72</v>
      </c>
      <c r="F496" s="557">
        <v>57.8</v>
      </c>
      <c r="G496" s="141">
        <v>64.900000000000006</v>
      </c>
    </row>
    <row r="497" spans="2:8" ht="10.5" customHeight="1" x14ac:dyDescent="0.2">
      <c r="B497" s="370"/>
      <c r="C497" s="557"/>
      <c r="D497" s="557"/>
      <c r="E497" s="557"/>
      <c r="F497" s="557"/>
      <c r="G497" s="141"/>
    </row>
    <row r="498" spans="2:8" ht="10.5" customHeight="1" x14ac:dyDescent="0.2">
      <c r="B498" s="370">
        <v>2005</v>
      </c>
      <c r="C498" s="557">
        <v>65</v>
      </c>
      <c r="D498" s="557">
        <v>60.2</v>
      </c>
      <c r="E498" s="557">
        <v>70</v>
      </c>
      <c r="F498" s="557">
        <v>51.5</v>
      </c>
      <c r="G498" s="141">
        <v>60.7</v>
      </c>
    </row>
    <row r="499" spans="2:8" ht="10.5" customHeight="1" x14ac:dyDescent="0.2">
      <c r="B499" s="370">
        <v>2006</v>
      </c>
      <c r="C499" s="557">
        <v>82.3</v>
      </c>
      <c r="D499" s="557">
        <v>72</v>
      </c>
      <c r="E499" s="557">
        <v>73.099999999999994</v>
      </c>
      <c r="F499" s="557">
        <v>58.6</v>
      </c>
      <c r="G499" s="141">
        <v>63.6</v>
      </c>
    </row>
    <row r="500" spans="2:8" ht="10.5" customHeight="1" x14ac:dyDescent="0.2">
      <c r="B500" s="370">
        <v>2007</v>
      </c>
      <c r="C500" s="557">
        <v>86.2</v>
      </c>
      <c r="D500" s="557">
        <v>77.8</v>
      </c>
      <c r="E500" s="557">
        <v>87.7</v>
      </c>
      <c r="F500" s="557">
        <v>89</v>
      </c>
      <c r="G500" s="141">
        <v>85.2</v>
      </c>
    </row>
    <row r="501" spans="2:8" ht="10.5" customHeight="1" x14ac:dyDescent="0.2">
      <c r="B501" s="370">
        <v>2008</v>
      </c>
      <c r="C501" s="557">
        <v>93.2</v>
      </c>
      <c r="D501" s="557">
        <v>83.8</v>
      </c>
      <c r="E501" s="557">
        <v>101.9</v>
      </c>
      <c r="F501" s="557">
        <v>91.9</v>
      </c>
      <c r="G501" s="141">
        <v>104.1</v>
      </c>
    </row>
    <row r="502" spans="2:8" ht="10.5" customHeight="1" x14ac:dyDescent="0.2">
      <c r="B502" s="370">
        <v>2009</v>
      </c>
      <c r="C502" s="557">
        <v>97</v>
      </c>
      <c r="D502" s="557">
        <v>85.4</v>
      </c>
      <c r="E502" s="557">
        <v>105.8</v>
      </c>
      <c r="F502" s="557">
        <v>83.1</v>
      </c>
      <c r="G502" s="141">
        <v>101.5</v>
      </c>
    </row>
    <row r="503" spans="2:8" ht="10.5" customHeight="1" x14ac:dyDescent="0.2">
      <c r="B503" s="370"/>
      <c r="C503" s="557"/>
      <c r="D503" s="557"/>
      <c r="E503" s="557"/>
      <c r="F503" s="557"/>
      <c r="G503" s="141"/>
    </row>
    <row r="504" spans="2:8" ht="10.5" customHeight="1" x14ac:dyDescent="0.2">
      <c r="B504" s="580">
        <v>2010</v>
      </c>
      <c r="C504" s="722">
        <v>100</v>
      </c>
      <c r="D504" s="722">
        <v>100</v>
      </c>
      <c r="E504" s="722">
        <v>100</v>
      </c>
      <c r="F504" s="722">
        <v>100</v>
      </c>
      <c r="G504" s="722">
        <v>100</v>
      </c>
    </row>
    <row r="505" spans="2:8" ht="10.5" customHeight="1" x14ac:dyDescent="0.2">
      <c r="B505" s="579">
        <v>2011</v>
      </c>
      <c r="C505" s="722">
        <v>121.6</v>
      </c>
      <c r="D505" s="722">
        <v>126.6</v>
      </c>
      <c r="E505" s="722">
        <v>112.4</v>
      </c>
      <c r="F505" s="722">
        <v>148.19999999999999</v>
      </c>
      <c r="G505" s="722">
        <v>98.2</v>
      </c>
    </row>
    <row r="506" spans="2:8" ht="10.5" customHeight="1" x14ac:dyDescent="0.2">
      <c r="B506" s="932" t="s">
        <v>1151</v>
      </c>
      <c r="C506" s="722">
        <v>124.9</v>
      </c>
      <c r="D506" s="722">
        <v>120</v>
      </c>
      <c r="E506" s="722">
        <v>123.1</v>
      </c>
      <c r="F506" s="722">
        <v>151.9</v>
      </c>
      <c r="G506" s="722">
        <v>115.6</v>
      </c>
    </row>
    <row r="507" spans="2:8" ht="10.5" customHeight="1" x14ac:dyDescent="0.2">
      <c r="B507" s="1009" t="s">
        <v>1188</v>
      </c>
      <c r="C507" s="722">
        <v>122.6</v>
      </c>
      <c r="D507" s="722">
        <v>112.8</v>
      </c>
      <c r="E507" s="722">
        <v>128.4</v>
      </c>
      <c r="F507" s="722">
        <v>173.1</v>
      </c>
      <c r="G507" s="722">
        <v>121.5</v>
      </c>
    </row>
    <row r="508" spans="2:8" ht="10.5" customHeight="1" x14ac:dyDescent="0.2">
      <c r="B508" s="1076" t="s">
        <v>1191</v>
      </c>
      <c r="C508" s="722">
        <v>137.4</v>
      </c>
      <c r="D508" s="722">
        <v>134</v>
      </c>
      <c r="E508" s="722">
        <v>142.30000000000001</v>
      </c>
      <c r="F508" s="722">
        <v>174.2</v>
      </c>
      <c r="G508" s="722">
        <v>142.9</v>
      </c>
    </row>
    <row r="509" spans="2:8" ht="10.5" customHeight="1" x14ac:dyDescent="0.2">
      <c r="B509" s="1076"/>
      <c r="C509" s="722"/>
      <c r="D509" s="722"/>
      <c r="E509" s="722"/>
      <c r="F509" s="722"/>
      <c r="G509" s="722"/>
    </row>
    <row r="510" spans="2:8" ht="10.5" customHeight="1" x14ac:dyDescent="0.2">
      <c r="B510" s="1211" t="s">
        <v>1233</v>
      </c>
      <c r="C510" s="722">
        <v>145.9</v>
      </c>
      <c r="D510" s="722">
        <v>143.19999999999999</v>
      </c>
      <c r="E510" s="722">
        <v>151.9</v>
      </c>
      <c r="F510" s="722">
        <v>190.9</v>
      </c>
      <c r="G510" s="722">
        <v>140.19999999999999</v>
      </c>
    </row>
    <row r="511" spans="2:8" ht="10.5" customHeight="1" x14ac:dyDescent="0.2">
      <c r="B511" s="1271" t="s">
        <v>1249</v>
      </c>
      <c r="C511" s="722">
        <v>160.19999999999999</v>
      </c>
      <c r="D511" s="722">
        <v>157.4</v>
      </c>
      <c r="E511" s="722">
        <v>158.9</v>
      </c>
      <c r="F511" s="722">
        <v>241.8</v>
      </c>
      <c r="G511" s="722">
        <v>151.19999999999999</v>
      </c>
    </row>
    <row r="512" spans="2:8" ht="10.5" customHeight="1" x14ac:dyDescent="0.2">
      <c r="B512" s="455" t="s">
        <v>1306</v>
      </c>
      <c r="C512" s="722">
        <v>194.8</v>
      </c>
      <c r="D512" s="722">
        <v>194.1</v>
      </c>
      <c r="E512" s="722">
        <v>179.1</v>
      </c>
      <c r="F512" s="722">
        <v>272.39999999999998</v>
      </c>
      <c r="G512" s="722">
        <v>164.6</v>
      </c>
      <c r="H512" s="51"/>
    </row>
    <row r="513" spans="2:8" ht="10.5" customHeight="1" x14ac:dyDescent="0.2">
      <c r="B513" s="455">
        <v>2018</v>
      </c>
      <c r="C513" s="722" t="s">
        <v>1592</v>
      </c>
      <c r="D513" s="722" t="s">
        <v>1595</v>
      </c>
      <c r="E513" s="722" t="s">
        <v>1594</v>
      </c>
      <c r="F513" s="722" t="s">
        <v>1593</v>
      </c>
      <c r="G513" s="722">
        <v>156.80000000000001</v>
      </c>
      <c r="H513" s="51"/>
    </row>
    <row r="514" spans="2:8" ht="10.5" customHeight="1" x14ac:dyDescent="0.2">
      <c r="B514" s="455">
        <v>2019</v>
      </c>
      <c r="C514" s="722">
        <v>198.2</v>
      </c>
      <c r="D514" s="722">
        <v>220.4</v>
      </c>
      <c r="E514" s="722">
        <v>139.9</v>
      </c>
      <c r="F514" s="722">
        <v>304.5</v>
      </c>
      <c r="G514" s="722">
        <v>151.80000000000001</v>
      </c>
      <c r="H514" s="51"/>
    </row>
    <row r="515" spans="2:8" ht="10.5" customHeight="1" x14ac:dyDescent="0.2">
      <c r="B515" s="455"/>
      <c r="C515" s="722"/>
      <c r="D515" s="722"/>
      <c r="E515" s="722"/>
      <c r="F515" s="722"/>
      <c r="G515" s="722"/>
      <c r="H515" s="51"/>
    </row>
    <row r="516" spans="2:8" ht="10.5" customHeight="1" x14ac:dyDescent="0.2">
      <c r="B516" s="1360">
        <v>2020</v>
      </c>
      <c r="C516" s="1566">
        <v>203.9</v>
      </c>
      <c r="D516" s="1368">
        <v>238.2</v>
      </c>
      <c r="E516" s="1368">
        <v>144</v>
      </c>
      <c r="F516" s="1368">
        <v>247.9</v>
      </c>
      <c r="G516" s="1369">
        <v>173</v>
      </c>
      <c r="H516" s="51"/>
    </row>
    <row r="517" spans="2:8" ht="10.5" customHeight="1" x14ac:dyDescent="0.2">
      <c r="B517" s="68"/>
      <c r="C517" s="40"/>
      <c r="D517" s="40"/>
      <c r="E517" s="40"/>
      <c r="F517" s="40"/>
      <c r="G517" s="40"/>
      <c r="H517" s="51"/>
    </row>
    <row r="518" spans="2:8" ht="10.5" customHeight="1" x14ac:dyDescent="0.2">
      <c r="B518" s="68"/>
      <c r="C518" s="40"/>
      <c r="D518" s="40"/>
      <c r="E518" s="40"/>
      <c r="F518" s="40"/>
      <c r="G518" s="105"/>
      <c r="H518" s="51"/>
    </row>
    <row r="519" spans="2:8" ht="10.5" customHeight="1" x14ac:dyDescent="0.2">
      <c r="B519" s="68"/>
      <c r="C519" s="40"/>
      <c r="D519" s="40"/>
      <c r="E519" s="40"/>
      <c r="F519" s="40"/>
      <c r="G519" s="105"/>
      <c r="H519" s="51"/>
    </row>
    <row r="520" spans="2:8" ht="10.5" customHeight="1" x14ac:dyDescent="0.2">
      <c r="B520" s="68"/>
      <c r="C520" s="40"/>
      <c r="D520" s="40"/>
      <c r="E520" s="40"/>
      <c r="F520" s="40"/>
      <c r="G520" s="105"/>
      <c r="H520" s="51"/>
    </row>
    <row r="521" spans="2:8" ht="10.5" customHeight="1" x14ac:dyDescent="0.2">
      <c r="B521" s="68"/>
      <c r="C521" s="40"/>
      <c r="D521" s="40"/>
      <c r="E521" s="40"/>
      <c r="F521" s="40"/>
      <c r="G521" s="105"/>
      <c r="H521" s="51"/>
    </row>
    <row r="522" spans="2:8" ht="10.5" customHeight="1" x14ac:dyDescent="0.2">
      <c r="B522" s="68"/>
      <c r="C522" s="40"/>
      <c r="D522" s="40"/>
      <c r="E522" s="40"/>
      <c r="F522" s="40"/>
      <c r="G522" s="105"/>
      <c r="H522" s="51"/>
    </row>
    <row r="523" spans="2:8" ht="10.5" customHeight="1" x14ac:dyDescent="0.2">
      <c r="B523" s="68"/>
      <c r="C523" s="40"/>
      <c r="D523" s="40"/>
      <c r="E523" s="40"/>
      <c r="F523" s="40"/>
      <c r="G523" s="105"/>
      <c r="H523" s="51"/>
    </row>
    <row r="524" spans="2:8" ht="10.5" customHeight="1" x14ac:dyDescent="0.2">
      <c r="B524" s="68"/>
      <c r="C524" s="40"/>
      <c r="D524" s="40"/>
      <c r="E524" s="40"/>
      <c r="F524" s="40"/>
      <c r="G524" s="105"/>
      <c r="H524" s="51"/>
    </row>
    <row r="525" spans="2:8" ht="10.5" customHeight="1" x14ac:dyDescent="0.2">
      <c r="B525" s="68"/>
      <c r="C525" s="40"/>
      <c r="D525" s="40"/>
      <c r="E525" s="40"/>
      <c r="F525" s="40"/>
      <c r="G525" s="105"/>
      <c r="H525" s="51"/>
    </row>
    <row r="526" spans="2:8" ht="10.5" customHeight="1" x14ac:dyDescent="0.2">
      <c r="B526" s="68"/>
      <c r="C526" s="40"/>
      <c r="D526" s="40"/>
      <c r="E526" s="40"/>
      <c r="F526" s="40"/>
      <c r="G526" s="105"/>
      <c r="H526" s="51"/>
    </row>
    <row r="527" spans="2:8" ht="10.5" customHeight="1" x14ac:dyDescent="0.2">
      <c r="B527" s="68"/>
      <c r="C527" s="40"/>
      <c r="D527" s="40"/>
      <c r="E527" s="40"/>
      <c r="F527" s="40"/>
      <c r="G527" s="105"/>
      <c r="H527" s="51"/>
    </row>
    <row r="528" spans="2:8" ht="10.5" customHeight="1" x14ac:dyDescent="0.2">
      <c r="B528" s="68"/>
      <c r="C528" s="40"/>
      <c r="D528" s="40"/>
      <c r="E528" s="40"/>
      <c r="F528" s="40"/>
      <c r="G528" s="105"/>
      <c r="H528" s="51"/>
    </row>
    <row r="529" spans="2:9" ht="10.5" customHeight="1" x14ac:dyDescent="0.2">
      <c r="B529" s="68"/>
      <c r="C529" s="40"/>
      <c r="D529" s="40"/>
      <c r="E529" s="40"/>
      <c r="F529" s="40"/>
      <c r="G529" s="105"/>
      <c r="H529" s="51"/>
    </row>
    <row r="530" spans="2:9" ht="10.5" customHeight="1" x14ac:dyDescent="0.2">
      <c r="B530" s="68"/>
      <c r="C530" s="40"/>
      <c r="D530" s="40"/>
      <c r="E530" s="40"/>
      <c r="F530" s="40"/>
      <c r="G530" s="105"/>
      <c r="H530" s="51"/>
    </row>
    <row r="531" spans="2:9" ht="10.5" customHeight="1" x14ac:dyDescent="0.2">
      <c r="B531" s="68"/>
      <c r="C531" s="40"/>
      <c r="D531" s="40"/>
      <c r="E531" s="40"/>
      <c r="F531" s="40"/>
      <c r="G531" s="105"/>
      <c r="H531" s="51"/>
    </row>
    <row r="532" spans="2:9" ht="10.5" customHeight="1" x14ac:dyDescent="0.2">
      <c r="B532" s="68"/>
      <c r="C532" s="40"/>
      <c r="D532" s="40"/>
      <c r="E532" s="40"/>
      <c r="F532" s="40"/>
      <c r="G532" s="105"/>
      <c r="H532" s="51"/>
    </row>
    <row r="533" spans="2:9" ht="10.5" customHeight="1" x14ac:dyDescent="0.2">
      <c r="B533" s="68"/>
      <c r="C533" s="40"/>
      <c r="D533" s="40"/>
      <c r="E533" s="40"/>
      <c r="F533" s="40"/>
      <c r="G533" s="105"/>
      <c r="H533" s="51"/>
    </row>
    <row r="534" spans="2:9" ht="10.5" customHeight="1" x14ac:dyDescent="0.2">
      <c r="B534" s="68"/>
      <c r="C534" s="40"/>
      <c r="D534" s="40"/>
      <c r="E534" s="40"/>
      <c r="F534" s="40"/>
      <c r="G534" s="105"/>
      <c r="H534" s="51"/>
    </row>
    <row r="535" spans="2:9" ht="10.5" customHeight="1" x14ac:dyDescent="0.2">
      <c r="B535" s="68"/>
      <c r="C535" s="40"/>
      <c r="D535" s="40"/>
      <c r="E535" s="40"/>
      <c r="F535" s="40"/>
      <c r="G535" s="105"/>
      <c r="H535" s="51"/>
    </row>
    <row r="536" spans="2:9" ht="10.5" customHeight="1" x14ac:dyDescent="0.2">
      <c r="B536" s="47"/>
      <c r="C536" s="42"/>
      <c r="D536" s="42"/>
      <c r="E536" s="42"/>
      <c r="F536" s="42"/>
      <c r="G536" s="105"/>
      <c r="H536" s="150">
        <v>96</v>
      </c>
    </row>
    <row r="537" spans="2:9" ht="10.5" customHeight="1" x14ac:dyDescent="0.2">
      <c r="B537" s="1095"/>
      <c r="C537" s="42"/>
      <c r="D537" s="42"/>
      <c r="E537" s="42"/>
      <c r="F537" s="42"/>
      <c r="G537" s="105"/>
      <c r="H537" s="150"/>
    </row>
    <row r="538" spans="2:9" ht="10.5" customHeight="1" x14ac:dyDescent="0.2">
      <c r="C538" s="51"/>
      <c r="D538" s="51"/>
      <c r="E538" s="51"/>
      <c r="F538" s="51"/>
      <c r="G538" s="51"/>
      <c r="H538" s="51"/>
    </row>
    <row r="539" spans="2:9" x14ac:dyDescent="0.2">
      <c r="B539" s="59" t="s">
        <v>1799</v>
      </c>
      <c r="C539" s="51"/>
      <c r="D539" s="51"/>
      <c r="E539" s="51"/>
      <c r="F539" s="51"/>
      <c r="G539" s="51"/>
      <c r="H539" s="51"/>
    </row>
    <row r="540" spans="2:9" ht="35.25" customHeight="1" x14ac:dyDescent="0.2">
      <c r="B540" s="1769" t="s">
        <v>531</v>
      </c>
      <c r="C540" s="369" t="s">
        <v>14</v>
      </c>
      <c r="D540" s="369" t="s">
        <v>15</v>
      </c>
      <c r="E540" s="369" t="s">
        <v>16</v>
      </c>
      <c r="F540" s="369" t="s">
        <v>17</v>
      </c>
      <c r="G540" s="369" t="s">
        <v>18</v>
      </c>
      <c r="H540" s="369" t="s">
        <v>632</v>
      </c>
    </row>
    <row r="541" spans="2:9" x14ac:dyDescent="0.2">
      <c r="B541" s="1771"/>
      <c r="C541" s="2103" t="s">
        <v>1245</v>
      </c>
      <c r="D541" s="2104"/>
      <c r="E541" s="2104"/>
      <c r="F541" s="2104"/>
      <c r="G541" s="2104"/>
      <c r="H541" s="2105"/>
    </row>
    <row r="542" spans="2:9" ht="10.5" customHeight="1" x14ac:dyDescent="0.2">
      <c r="B542" s="370">
        <v>1985</v>
      </c>
      <c r="C542" s="826">
        <v>11.7</v>
      </c>
      <c r="D542" s="826">
        <v>7.9</v>
      </c>
      <c r="E542" s="826">
        <v>7.1</v>
      </c>
      <c r="F542" s="826">
        <v>9.6</v>
      </c>
      <c r="G542" s="826">
        <v>7.8</v>
      </c>
      <c r="H542" s="826">
        <v>6.1</v>
      </c>
      <c r="I542" s="51"/>
    </row>
    <row r="543" spans="2:9" ht="10.5" customHeight="1" x14ac:dyDescent="0.2">
      <c r="B543" s="370">
        <v>1986</v>
      </c>
      <c r="C543" s="826">
        <v>13.8</v>
      </c>
      <c r="D543" s="826">
        <v>9.5</v>
      </c>
      <c r="E543" s="826">
        <v>9.1</v>
      </c>
      <c r="F543" s="826">
        <v>11</v>
      </c>
      <c r="G543" s="826">
        <v>9.1</v>
      </c>
      <c r="H543" s="826">
        <v>6.9</v>
      </c>
      <c r="I543" s="51"/>
    </row>
    <row r="544" spans="2:9" ht="10.5" customHeight="1" x14ac:dyDescent="0.2">
      <c r="B544" s="370">
        <v>1987</v>
      </c>
      <c r="C544" s="826">
        <v>16</v>
      </c>
      <c r="D544" s="826">
        <v>11.6</v>
      </c>
      <c r="E544" s="826">
        <v>11.9</v>
      </c>
      <c r="F544" s="826">
        <v>12.4</v>
      </c>
      <c r="G544" s="826">
        <v>10.9</v>
      </c>
      <c r="H544" s="826">
        <v>8.9</v>
      </c>
      <c r="I544" s="51"/>
    </row>
    <row r="545" spans="2:9" ht="10.5" customHeight="1" x14ac:dyDescent="0.2">
      <c r="B545" s="370">
        <v>1988</v>
      </c>
      <c r="C545" s="826">
        <v>18.2</v>
      </c>
      <c r="D545" s="826">
        <v>13.4</v>
      </c>
      <c r="E545" s="826">
        <v>14.6</v>
      </c>
      <c r="F545" s="826">
        <v>13.9</v>
      </c>
      <c r="G545" s="826">
        <v>12.3</v>
      </c>
      <c r="H545" s="826">
        <v>10.1</v>
      </c>
      <c r="I545" s="51"/>
    </row>
    <row r="546" spans="2:9" ht="10.5" customHeight="1" x14ac:dyDescent="0.2">
      <c r="B546" s="370">
        <v>1989</v>
      </c>
      <c r="C546" s="826">
        <v>20.7</v>
      </c>
      <c r="D546" s="826">
        <v>14.9</v>
      </c>
      <c r="E546" s="826">
        <v>16</v>
      </c>
      <c r="F546" s="826">
        <v>15.7</v>
      </c>
      <c r="G546" s="826">
        <v>14.1</v>
      </c>
      <c r="H546" s="826">
        <v>10.5</v>
      </c>
      <c r="I546" s="51"/>
    </row>
    <row r="547" spans="2:9" ht="10.5" customHeight="1" x14ac:dyDescent="0.2">
      <c r="B547" s="370"/>
      <c r="C547" s="826"/>
      <c r="D547" s="826"/>
      <c r="E547" s="826"/>
      <c r="F547" s="826"/>
      <c r="G547" s="826"/>
      <c r="H547" s="826"/>
      <c r="I547" s="51"/>
    </row>
    <row r="548" spans="2:9" ht="10.5" customHeight="1" x14ac:dyDescent="0.2">
      <c r="B548" s="370">
        <v>1990</v>
      </c>
      <c r="C548" s="826">
        <v>23.7</v>
      </c>
      <c r="D548" s="826">
        <v>17.3</v>
      </c>
      <c r="E548" s="826">
        <v>17.5</v>
      </c>
      <c r="F548" s="826">
        <v>18.3</v>
      </c>
      <c r="G548" s="826">
        <v>17</v>
      </c>
      <c r="H548" s="826">
        <v>13.8</v>
      </c>
      <c r="I548" s="51"/>
    </row>
    <row r="549" spans="2:9" ht="10.5" customHeight="1" x14ac:dyDescent="0.2">
      <c r="B549" s="370">
        <v>1991</v>
      </c>
      <c r="C549" s="826">
        <v>27.3</v>
      </c>
      <c r="D549" s="826">
        <v>20.7</v>
      </c>
      <c r="E549" s="826">
        <v>20.9</v>
      </c>
      <c r="F549" s="826">
        <v>21.6</v>
      </c>
      <c r="G549" s="826">
        <v>20.100000000000001</v>
      </c>
      <c r="H549" s="826">
        <v>16</v>
      </c>
      <c r="I549" s="51"/>
    </row>
    <row r="550" spans="2:9" ht="10.5" customHeight="1" x14ac:dyDescent="0.2">
      <c r="B550" s="370">
        <v>1992</v>
      </c>
      <c r="C550" s="826">
        <v>31</v>
      </c>
      <c r="D550" s="826">
        <v>25.9</v>
      </c>
      <c r="E550" s="826">
        <v>25.3</v>
      </c>
      <c r="F550" s="826">
        <v>25.5</v>
      </c>
      <c r="G550" s="826">
        <v>24.4</v>
      </c>
      <c r="H550" s="826">
        <v>25.7</v>
      </c>
      <c r="I550" s="51"/>
    </row>
    <row r="551" spans="2:9" ht="10.5" customHeight="1" x14ac:dyDescent="0.2">
      <c r="B551" s="370">
        <v>1993</v>
      </c>
      <c r="C551" s="826">
        <v>34.200000000000003</v>
      </c>
      <c r="D551" s="826">
        <v>27.6</v>
      </c>
      <c r="E551" s="826">
        <v>27.4</v>
      </c>
      <c r="F551" s="826">
        <v>28.3</v>
      </c>
      <c r="G551" s="826">
        <v>28.1</v>
      </c>
      <c r="H551" s="826">
        <v>23.6</v>
      </c>
      <c r="I551" s="51"/>
    </row>
    <row r="552" spans="2:9" ht="10.5" customHeight="1" x14ac:dyDescent="0.2">
      <c r="B552" s="370">
        <v>1994</v>
      </c>
      <c r="C552" s="826">
        <v>37.200000000000003</v>
      </c>
      <c r="D552" s="826">
        <v>31.5</v>
      </c>
      <c r="E552" s="826">
        <v>33.799999999999997</v>
      </c>
      <c r="F552" s="826">
        <v>30.7</v>
      </c>
      <c r="G552" s="826">
        <v>27.5</v>
      </c>
      <c r="H552" s="826">
        <v>28</v>
      </c>
      <c r="I552" s="51"/>
    </row>
    <row r="553" spans="2:9" ht="10.5" customHeight="1" x14ac:dyDescent="0.2">
      <c r="B553" s="370"/>
      <c r="C553" s="826"/>
      <c r="D553" s="826"/>
      <c r="E553" s="826"/>
      <c r="F553" s="826"/>
      <c r="G553" s="826"/>
      <c r="H553" s="826"/>
      <c r="I553" s="51"/>
    </row>
    <row r="554" spans="2:9" ht="10.5" customHeight="1" x14ac:dyDescent="0.2">
      <c r="B554" s="370">
        <v>1995</v>
      </c>
      <c r="C554" s="826">
        <v>40.4</v>
      </c>
      <c r="D554" s="826">
        <v>34.1</v>
      </c>
      <c r="E554" s="826">
        <v>37.200000000000003</v>
      </c>
      <c r="F554" s="826">
        <v>32.700000000000003</v>
      </c>
      <c r="G554" s="826">
        <v>29.4</v>
      </c>
      <c r="H554" s="826">
        <v>29.2</v>
      </c>
      <c r="I554" s="51"/>
    </row>
    <row r="555" spans="2:9" ht="10.5" customHeight="1" x14ac:dyDescent="0.2">
      <c r="B555" s="370">
        <v>1996</v>
      </c>
      <c r="C555" s="826">
        <v>43.4</v>
      </c>
      <c r="D555" s="826">
        <v>36.200000000000003</v>
      </c>
      <c r="E555" s="826">
        <v>37.6</v>
      </c>
      <c r="F555" s="826">
        <v>36.700000000000003</v>
      </c>
      <c r="G555" s="826">
        <v>31.7</v>
      </c>
      <c r="H555" s="826">
        <v>31.9</v>
      </c>
      <c r="I555" s="51"/>
    </row>
    <row r="556" spans="2:9" ht="10.5" customHeight="1" x14ac:dyDescent="0.2">
      <c r="B556" s="370">
        <v>1997</v>
      </c>
      <c r="C556" s="826">
        <v>47.1</v>
      </c>
      <c r="D556" s="826">
        <v>39.700000000000003</v>
      </c>
      <c r="E556" s="826">
        <v>42</v>
      </c>
      <c r="F556" s="826">
        <v>39.4</v>
      </c>
      <c r="G556" s="826">
        <v>35.799999999999997</v>
      </c>
      <c r="H556" s="826">
        <v>36.1</v>
      </c>
      <c r="I556" s="51"/>
    </row>
    <row r="557" spans="2:9" ht="10.5" customHeight="1" x14ac:dyDescent="0.2">
      <c r="B557" s="370">
        <v>1998</v>
      </c>
      <c r="C557" s="826">
        <v>50.4</v>
      </c>
      <c r="D557" s="826">
        <v>42.2</v>
      </c>
      <c r="E557" s="826">
        <v>43.2</v>
      </c>
      <c r="F557" s="826">
        <v>42.1</v>
      </c>
      <c r="G557" s="826">
        <v>38.1</v>
      </c>
      <c r="H557" s="826">
        <v>39</v>
      </c>
      <c r="I557" s="51"/>
    </row>
    <row r="558" spans="2:9" ht="10.5" customHeight="1" x14ac:dyDescent="0.2">
      <c r="B558" s="370">
        <v>1999</v>
      </c>
      <c r="C558" s="826">
        <v>53</v>
      </c>
      <c r="D558" s="826">
        <v>44.1</v>
      </c>
      <c r="E558" s="826">
        <v>44</v>
      </c>
      <c r="F558" s="826">
        <v>44.5</v>
      </c>
      <c r="G558" s="826">
        <v>39.700000000000003</v>
      </c>
      <c r="H558" s="826">
        <v>39.5</v>
      </c>
      <c r="I558" s="51"/>
    </row>
    <row r="559" spans="2:9" ht="10.5" customHeight="1" x14ac:dyDescent="0.2">
      <c r="B559" s="370"/>
      <c r="C559" s="826"/>
      <c r="D559" s="826"/>
      <c r="E559" s="826"/>
      <c r="F559" s="826"/>
      <c r="G559" s="826"/>
      <c r="H559" s="826"/>
      <c r="I559" s="51"/>
    </row>
    <row r="560" spans="2:9" ht="10.5" customHeight="1" x14ac:dyDescent="0.2">
      <c r="B560" s="370">
        <v>2000</v>
      </c>
      <c r="C560" s="826">
        <v>55.8</v>
      </c>
      <c r="D560" s="826">
        <v>47.6</v>
      </c>
      <c r="E560" s="826">
        <v>47.6</v>
      </c>
      <c r="F560" s="826">
        <v>46.9</v>
      </c>
      <c r="G560" s="826">
        <v>42.1</v>
      </c>
      <c r="H560" s="826">
        <v>46.5</v>
      </c>
      <c r="I560" s="51"/>
    </row>
    <row r="561" spans="2:11" ht="10.5" customHeight="1" x14ac:dyDescent="0.2">
      <c r="B561" s="370">
        <v>2001</v>
      </c>
      <c r="C561" s="826">
        <v>59</v>
      </c>
      <c r="D561" s="826">
        <v>50.2</v>
      </c>
      <c r="E561" s="826">
        <v>50.7</v>
      </c>
      <c r="F561" s="826">
        <v>48.7</v>
      </c>
      <c r="G561" s="826">
        <v>46.8</v>
      </c>
      <c r="H561" s="826">
        <v>45.8</v>
      </c>
      <c r="I561" s="51"/>
    </row>
    <row r="562" spans="2:11" ht="10.5" customHeight="1" x14ac:dyDescent="0.2">
      <c r="B562" s="370">
        <v>2002</v>
      </c>
      <c r="C562" s="826">
        <v>64.400000000000006</v>
      </c>
      <c r="D562" s="826">
        <v>58.1</v>
      </c>
      <c r="E562" s="826">
        <v>59.7</v>
      </c>
      <c r="F562" s="826">
        <v>57.1</v>
      </c>
      <c r="G562" s="826">
        <v>54.3</v>
      </c>
      <c r="H562" s="826">
        <v>55.4</v>
      </c>
      <c r="I562" s="51"/>
    </row>
    <row r="563" spans="2:11" ht="10.5" customHeight="1" x14ac:dyDescent="0.2">
      <c r="B563" s="370">
        <v>2003</v>
      </c>
      <c r="C563" s="827">
        <v>68.2</v>
      </c>
      <c r="D563" s="827">
        <v>62.8</v>
      </c>
      <c r="E563" s="827">
        <v>63.2</v>
      </c>
      <c r="F563" s="827">
        <v>61.5</v>
      </c>
      <c r="G563" s="827">
        <v>60.4</v>
      </c>
      <c r="H563" s="827">
        <v>60.1</v>
      </c>
      <c r="I563" s="51"/>
    </row>
    <row r="564" spans="2:11" ht="10.5" customHeight="1" x14ac:dyDescent="0.2">
      <c r="B564" s="370">
        <v>2004</v>
      </c>
      <c r="C564" s="827">
        <v>69.099999999999994</v>
      </c>
      <c r="D564" s="827">
        <v>64.2</v>
      </c>
      <c r="E564" s="827">
        <v>64.7</v>
      </c>
      <c r="F564" s="827">
        <v>61.2</v>
      </c>
      <c r="G564" s="827">
        <v>61.9</v>
      </c>
      <c r="H564" s="827">
        <v>61.7</v>
      </c>
      <c r="I564" s="51"/>
    </row>
    <row r="565" spans="2:11" ht="10.5" customHeight="1" x14ac:dyDescent="0.2">
      <c r="B565" s="370"/>
      <c r="C565" s="827"/>
      <c r="D565" s="827"/>
      <c r="E565" s="827"/>
      <c r="F565" s="827"/>
      <c r="G565" s="827"/>
      <c r="H565" s="827"/>
      <c r="I565" s="51"/>
    </row>
    <row r="566" spans="2:11" ht="10.5" customHeight="1" x14ac:dyDescent="0.2">
      <c r="B566" s="370">
        <v>2005</v>
      </c>
      <c r="C566" s="827">
        <v>71.5</v>
      </c>
      <c r="D566" s="827">
        <v>65.7</v>
      </c>
      <c r="E566" s="827">
        <v>67.099999999999994</v>
      </c>
      <c r="F566" s="827">
        <v>61.3</v>
      </c>
      <c r="G566" s="827">
        <v>63.3</v>
      </c>
      <c r="H566" s="827">
        <v>63.4</v>
      </c>
      <c r="I566" s="51"/>
    </row>
    <row r="567" spans="2:11" ht="10.5" customHeight="1" x14ac:dyDescent="0.2">
      <c r="B567" s="370">
        <v>2006</v>
      </c>
      <c r="C567" s="827">
        <v>74.8</v>
      </c>
      <c r="D567" s="827">
        <v>70.400000000000006</v>
      </c>
      <c r="E567" s="827">
        <v>77.400000000000006</v>
      </c>
      <c r="F567" s="827">
        <v>64</v>
      </c>
      <c r="G567" s="827">
        <v>66.8</v>
      </c>
      <c r="H567" s="827">
        <v>68</v>
      </c>
      <c r="I567" s="51"/>
      <c r="K567" s="58"/>
    </row>
    <row r="568" spans="2:11" ht="10.5" customHeight="1" x14ac:dyDescent="0.2">
      <c r="B568" s="370">
        <v>2007</v>
      </c>
      <c r="C568" s="827">
        <v>80.099999999999994</v>
      </c>
      <c r="D568" s="827">
        <v>77.7</v>
      </c>
      <c r="E568" s="827">
        <v>85.3</v>
      </c>
      <c r="F568" s="827">
        <v>72.5</v>
      </c>
      <c r="G568" s="827">
        <v>74</v>
      </c>
      <c r="H568" s="827">
        <v>76.3</v>
      </c>
      <c r="I568" s="51"/>
    </row>
    <row r="569" spans="2:11" ht="10.5" customHeight="1" x14ac:dyDescent="0.2">
      <c r="B569" s="370">
        <v>2008</v>
      </c>
      <c r="C569" s="827">
        <v>89.3</v>
      </c>
      <c r="D569" s="827">
        <v>90.8</v>
      </c>
      <c r="E569" s="827">
        <v>93.1</v>
      </c>
      <c r="F569" s="827">
        <v>94.9</v>
      </c>
      <c r="G569" s="827">
        <v>88.4</v>
      </c>
      <c r="H569" s="827">
        <v>84.9</v>
      </c>
      <c r="I569" s="51"/>
    </row>
    <row r="570" spans="2:11" ht="10.5" customHeight="1" x14ac:dyDescent="0.2">
      <c r="B570" s="370">
        <v>2009</v>
      </c>
      <c r="C570" s="827">
        <v>95.9</v>
      </c>
      <c r="D570" s="830">
        <v>99.1</v>
      </c>
      <c r="E570" s="827">
        <v>99.5</v>
      </c>
      <c r="F570" s="827">
        <v>101.8</v>
      </c>
      <c r="G570" s="827">
        <v>98.2</v>
      </c>
      <c r="H570" s="827">
        <v>98.1</v>
      </c>
      <c r="I570" s="51"/>
    </row>
    <row r="571" spans="2:11" ht="10.5" customHeight="1" x14ac:dyDescent="0.2">
      <c r="B571" s="370"/>
      <c r="C571" s="827"/>
      <c r="D571" s="827"/>
      <c r="E571" s="827"/>
      <c r="F571" s="827"/>
      <c r="G571" s="827"/>
      <c r="H571" s="827"/>
      <c r="I571" s="51"/>
    </row>
    <row r="572" spans="2:11" ht="10.5" customHeight="1" x14ac:dyDescent="0.2">
      <c r="B572" s="580">
        <v>2010</v>
      </c>
      <c r="C572" s="828">
        <v>100</v>
      </c>
      <c r="D572" s="828">
        <v>100</v>
      </c>
      <c r="E572" s="828">
        <v>100</v>
      </c>
      <c r="F572" s="828">
        <v>100</v>
      </c>
      <c r="G572" s="828">
        <v>100</v>
      </c>
      <c r="H572" s="828">
        <v>100</v>
      </c>
      <c r="I572" s="51"/>
    </row>
    <row r="573" spans="2:11" ht="10.5" customHeight="1" x14ac:dyDescent="0.2">
      <c r="B573" s="579">
        <v>2011</v>
      </c>
      <c r="C573" s="828">
        <v>105</v>
      </c>
      <c r="D573" s="828">
        <v>107.2</v>
      </c>
      <c r="E573" s="828">
        <v>110.5</v>
      </c>
      <c r="F573" s="828">
        <v>106.6</v>
      </c>
      <c r="G573" s="828">
        <v>101</v>
      </c>
      <c r="H573" s="828">
        <v>103.9</v>
      </c>
      <c r="I573" s="51"/>
    </row>
    <row r="574" spans="2:11" ht="10.5" customHeight="1" x14ac:dyDescent="0.2">
      <c r="B574" s="932" t="s">
        <v>1151</v>
      </c>
      <c r="C574" s="828">
        <v>110.9</v>
      </c>
      <c r="D574" s="828">
        <v>115.1</v>
      </c>
      <c r="E574" s="828">
        <v>118.9</v>
      </c>
      <c r="F574" s="828">
        <v>115.1</v>
      </c>
      <c r="G574" s="828">
        <v>109.1</v>
      </c>
      <c r="H574" s="828">
        <v>108.3</v>
      </c>
      <c r="I574" s="51"/>
    </row>
    <row r="575" spans="2:11" ht="10.5" customHeight="1" x14ac:dyDescent="0.2">
      <c r="B575" s="1012" t="s">
        <v>1188</v>
      </c>
      <c r="C575" s="828">
        <v>117.3</v>
      </c>
      <c r="D575" s="828">
        <v>121.8</v>
      </c>
      <c r="E575" s="828">
        <v>122.7</v>
      </c>
      <c r="F575" s="828">
        <v>122.2</v>
      </c>
      <c r="G575" s="828">
        <v>117.3</v>
      </c>
      <c r="H575" s="828">
        <v>119.9</v>
      </c>
      <c r="I575" s="51"/>
    </row>
    <row r="576" spans="2:11" ht="10.5" customHeight="1" x14ac:dyDescent="0.2">
      <c r="B576" s="1076" t="s">
        <v>1191</v>
      </c>
      <c r="C576" s="828">
        <v>124.5</v>
      </c>
      <c r="D576" s="828">
        <v>131.4</v>
      </c>
      <c r="E576" s="828">
        <v>131.80000000000001</v>
      </c>
      <c r="F576" s="828">
        <v>131.6</v>
      </c>
      <c r="G576" s="828">
        <v>129.5</v>
      </c>
      <c r="H576" s="828">
        <v>131.9</v>
      </c>
      <c r="I576" s="51"/>
    </row>
    <row r="577" spans="2:9" ht="10.5" customHeight="1" x14ac:dyDescent="0.2">
      <c r="B577" s="1076"/>
      <c r="C577" s="828"/>
      <c r="D577" s="828"/>
      <c r="E577" s="828"/>
      <c r="F577" s="828"/>
      <c r="G577" s="828"/>
      <c r="H577" s="828"/>
      <c r="I577" s="51"/>
    </row>
    <row r="578" spans="2:9" ht="10.5" customHeight="1" x14ac:dyDescent="0.2">
      <c r="B578" s="1211" t="s">
        <v>1233</v>
      </c>
      <c r="C578" s="828">
        <v>130.19999999999999</v>
      </c>
      <c r="D578" s="828">
        <v>138</v>
      </c>
      <c r="E578" s="828">
        <v>139.5</v>
      </c>
      <c r="F578" s="828">
        <v>138.30000000000001</v>
      </c>
      <c r="G578" s="828" t="s">
        <v>1633</v>
      </c>
      <c r="H578" s="828">
        <v>132.9</v>
      </c>
      <c r="I578" s="51"/>
    </row>
    <row r="579" spans="2:9" ht="10.5" customHeight="1" x14ac:dyDescent="0.2">
      <c r="B579" s="1271" t="s">
        <v>1249</v>
      </c>
      <c r="C579" s="828">
        <v>138.30000000000001</v>
      </c>
      <c r="D579" s="828">
        <v>152.80000000000001</v>
      </c>
      <c r="E579" s="828">
        <v>147.6</v>
      </c>
      <c r="F579" s="828">
        <v>158.5</v>
      </c>
      <c r="G579" s="828" t="s">
        <v>1596</v>
      </c>
      <c r="H579" s="828">
        <v>154.80000000000001</v>
      </c>
      <c r="I579" s="51"/>
    </row>
    <row r="580" spans="2:9" ht="10.5" customHeight="1" x14ac:dyDescent="0.2">
      <c r="B580" s="455" t="s">
        <v>1306</v>
      </c>
      <c r="C580" s="828">
        <v>145.6</v>
      </c>
      <c r="D580" s="828">
        <v>163.4</v>
      </c>
      <c r="E580" s="828">
        <v>166.5</v>
      </c>
      <c r="F580" s="828">
        <v>162.6</v>
      </c>
      <c r="G580" s="828">
        <v>155.69999999999999</v>
      </c>
      <c r="H580" s="828" t="s">
        <v>1634</v>
      </c>
      <c r="I580" s="51"/>
    </row>
    <row r="581" spans="2:9" ht="10.5" customHeight="1" x14ac:dyDescent="0.2">
      <c r="B581" s="455" t="s">
        <v>1331</v>
      </c>
      <c r="C581" s="828">
        <v>152.1</v>
      </c>
      <c r="D581" s="828">
        <v>168.8</v>
      </c>
      <c r="E581" s="828">
        <v>177.9</v>
      </c>
      <c r="F581" s="828">
        <v>158.4</v>
      </c>
      <c r="G581" s="828">
        <v>161.6</v>
      </c>
      <c r="H581" s="828">
        <v>162.69999999999999</v>
      </c>
      <c r="I581" s="51"/>
    </row>
    <row r="582" spans="2:9" ht="10.5" customHeight="1" x14ac:dyDescent="0.2">
      <c r="B582" s="455" t="s">
        <v>1422</v>
      </c>
      <c r="C582" s="828">
        <v>158.30000000000001</v>
      </c>
      <c r="D582" s="828">
        <v>174</v>
      </c>
      <c r="E582" s="828">
        <v>178.5</v>
      </c>
      <c r="F582" s="828">
        <v>169.5</v>
      </c>
      <c r="G582" s="828">
        <v>164.4</v>
      </c>
      <c r="H582" s="828">
        <v>172.9</v>
      </c>
      <c r="I582" s="51"/>
    </row>
    <row r="583" spans="2:9" ht="10.5" customHeight="1" x14ac:dyDescent="0.2">
      <c r="B583" s="455"/>
      <c r="C583" s="828"/>
      <c r="D583" s="828"/>
      <c r="E583" s="828"/>
      <c r="F583" s="828"/>
      <c r="G583" s="828"/>
      <c r="H583" s="828"/>
      <c r="I583" s="51"/>
    </row>
    <row r="584" spans="2:9" ht="10.5" customHeight="1" x14ac:dyDescent="0.2">
      <c r="B584" s="456" t="s">
        <v>1811</v>
      </c>
      <c r="C584" s="829">
        <v>163.5</v>
      </c>
      <c r="D584" s="829">
        <v>182.2</v>
      </c>
      <c r="E584" s="829">
        <v>187.8</v>
      </c>
      <c r="F584" s="829">
        <v>175.8</v>
      </c>
      <c r="G584" s="829">
        <v>174.1</v>
      </c>
      <c r="H584" s="829">
        <v>176.3</v>
      </c>
      <c r="I584" s="51"/>
    </row>
    <row r="585" spans="2:9" ht="12" customHeight="1" x14ac:dyDescent="0.2">
      <c r="B585" s="208" t="s">
        <v>19</v>
      </c>
      <c r="C585" s="51"/>
      <c r="D585" s="51"/>
      <c r="E585" s="51"/>
      <c r="F585" s="51"/>
      <c r="G585" s="51"/>
      <c r="H585" s="51"/>
      <c r="I585" s="51"/>
    </row>
    <row r="586" spans="2:9" ht="10.5" customHeight="1" x14ac:dyDescent="0.2">
      <c r="B586" s="59"/>
      <c r="C586" s="51"/>
      <c r="D586" s="51"/>
      <c r="E586" s="51"/>
      <c r="F586" s="51"/>
      <c r="G586" s="51"/>
      <c r="H586" s="51"/>
      <c r="I586" s="51"/>
    </row>
    <row r="587" spans="2:9" ht="10.5" customHeight="1" x14ac:dyDescent="0.2">
      <c r="B587" s="59"/>
      <c r="C587" s="51"/>
      <c r="D587" s="51"/>
      <c r="E587" s="51"/>
      <c r="F587" s="51"/>
      <c r="G587" s="51"/>
      <c r="H587" s="51"/>
      <c r="I587" s="51"/>
    </row>
    <row r="588" spans="2:9" ht="10.5" customHeight="1" x14ac:dyDescent="0.2">
      <c r="B588" s="59"/>
      <c r="C588" s="51"/>
      <c r="D588" s="51"/>
      <c r="E588" s="51"/>
      <c r="F588" s="51"/>
      <c r="G588" s="51"/>
      <c r="H588" s="51"/>
      <c r="I588" s="51"/>
    </row>
    <row r="589" spans="2:9" ht="10.5" customHeight="1" x14ac:dyDescent="0.2">
      <c r="B589" s="59"/>
      <c r="C589" s="51"/>
      <c r="D589" s="51"/>
      <c r="E589" s="51"/>
      <c r="F589" s="51"/>
      <c r="G589" s="51"/>
      <c r="H589" s="51"/>
      <c r="I589" s="51"/>
    </row>
    <row r="590" spans="2:9" ht="10.5" customHeight="1" x14ac:dyDescent="0.2">
      <c r="B590" s="59"/>
      <c r="C590" s="51"/>
      <c r="D590" s="51"/>
      <c r="E590" s="51"/>
      <c r="F590" s="51"/>
      <c r="G590" s="51"/>
      <c r="H590" s="51"/>
      <c r="I590" s="51"/>
    </row>
    <row r="591" spans="2:9" ht="10.5" customHeight="1" x14ac:dyDescent="0.2">
      <c r="B591" s="59"/>
      <c r="C591" s="51"/>
      <c r="D591" s="51"/>
      <c r="E591" s="51"/>
      <c r="F591" s="51"/>
      <c r="G591" s="51"/>
      <c r="H591" s="51"/>
      <c r="I591" s="51"/>
    </row>
    <row r="592" spans="2:9" ht="10.5" customHeight="1" x14ac:dyDescent="0.2">
      <c r="B592" s="59"/>
      <c r="C592" s="51"/>
      <c r="D592" s="51"/>
      <c r="E592" s="51"/>
      <c r="F592" s="51"/>
      <c r="G592" s="51"/>
      <c r="H592" s="51"/>
      <c r="I592" s="51"/>
    </row>
    <row r="593" spans="2:9" ht="10.5" customHeight="1" x14ac:dyDescent="0.2">
      <c r="B593" s="59"/>
      <c r="C593" s="51"/>
      <c r="D593" s="51"/>
      <c r="E593" s="51"/>
      <c r="F593" s="51"/>
      <c r="G593" s="51"/>
      <c r="H593" s="51"/>
      <c r="I593" s="51"/>
    </row>
    <row r="594" spans="2:9" ht="10.5" customHeight="1" x14ac:dyDescent="0.2">
      <c r="B594" s="59"/>
      <c r="C594" s="51"/>
      <c r="D594" s="51"/>
      <c r="E594" s="51"/>
      <c r="F594" s="51"/>
      <c r="G594" s="51"/>
      <c r="H594" s="51"/>
      <c r="I594" s="51"/>
    </row>
    <row r="595" spans="2:9" ht="10.5" customHeight="1" x14ac:dyDescent="0.2">
      <c r="B595" s="59"/>
      <c r="C595" s="51"/>
      <c r="D595" s="51"/>
      <c r="E595" s="51"/>
      <c r="F595" s="51"/>
      <c r="G595" s="51"/>
      <c r="H595" s="51"/>
      <c r="I595" s="51"/>
    </row>
    <row r="596" spans="2:9" ht="10.5" customHeight="1" x14ac:dyDescent="0.2">
      <c r="B596" s="59"/>
      <c r="C596" s="51"/>
      <c r="D596" s="51"/>
      <c r="E596" s="51"/>
      <c r="F596" s="51"/>
      <c r="G596" s="51"/>
      <c r="H596" s="51"/>
      <c r="I596" s="51"/>
    </row>
    <row r="597" spans="2:9" ht="10.5" customHeight="1" x14ac:dyDescent="0.2">
      <c r="B597" s="59"/>
      <c r="C597" s="51"/>
      <c r="D597" s="51"/>
      <c r="E597" s="51"/>
      <c r="F597" s="51"/>
      <c r="G597" s="51"/>
      <c r="H597" s="51"/>
      <c r="I597" s="51"/>
    </row>
    <row r="598" spans="2:9" ht="10.5" customHeight="1" x14ac:dyDescent="0.2">
      <c r="B598" s="59"/>
      <c r="C598" s="51"/>
      <c r="D598" s="51"/>
      <c r="E598" s="51"/>
      <c r="F598" s="51"/>
      <c r="G598" s="51"/>
      <c r="H598" s="51"/>
      <c r="I598" s="51"/>
    </row>
    <row r="599" spans="2:9" ht="10.5" customHeight="1" x14ac:dyDescent="0.2">
      <c r="B599" s="59"/>
      <c r="C599" s="51"/>
      <c r="D599" s="51"/>
      <c r="E599" s="51"/>
      <c r="F599" s="51"/>
      <c r="G599" s="51"/>
      <c r="H599" s="51"/>
      <c r="I599" s="51"/>
    </row>
    <row r="600" spans="2:9" ht="10.5" customHeight="1" x14ac:dyDescent="0.2">
      <c r="B600" s="59"/>
      <c r="C600" s="51"/>
      <c r="D600" s="51"/>
      <c r="E600" s="51"/>
      <c r="F600" s="51"/>
      <c r="G600" s="51"/>
      <c r="H600" s="51"/>
      <c r="I600" s="51"/>
    </row>
    <row r="601" spans="2:9" ht="10.5" customHeight="1" x14ac:dyDescent="0.2">
      <c r="B601" s="59"/>
      <c r="C601" s="51"/>
      <c r="D601" s="51"/>
      <c r="E601" s="51"/>
      <c r="F601" s="51"/>
      <c r="G601" s="51"/>
      <c r="H601" s="51"/>
      <c r="I601" s="51"/>
    </row>
    <row r="602" spans="2:9" ht="10.5" customHeight="1" x14ac:dyDescent="0.2">
      <c r="B602" s="59"/>
      <c r="C602" s="51"/>
      <c r="D602" s="51"/>
      <c r="E602" s="51"/>
      <c r="F602" s="51"/>
      <c r="G602" s="51"/>
      <c r="H602" s="51"/>
      <c r="I602" s="51"/>
    </row>
    <row r="603" spans="2:9" ht="10.5" customHeight="1" x14ac:dyDescent="0.2">
      <c r="B603" s="59"/>
      <c r="C603" s="51"/>
      <c r="D603" s="51"/>
      <c r="E603" s="51"/>
      <c r="F603" s="51"/>
      <c r="G603" s="51"/>
      <c r="H603" s="51"/>
      <c r="I603" s="51"/>
    </row>
    <row r="604" spans="2:9" ht="10.5" customHeight="1" x14ac:dyDescent="0.2">
      <c r="C604" s="51"/>
      <c r="D604" s="51"/>
      <c r="E604" s="51"/>
      <c r="F604" s="51"/>
      <c r="G604" s="51"/>
      <c r="H604" s="150">
        <v>97</v>
      </c>
      <c r="I604" s="51"/>
    </row>
    <row r="605" spans="2:9" ht="10.5" customHeight="1" x14ac:dyDescent="0.2">
      <c r="C605" s="51"/>
      <c r="D605" s="51"/>
      <c r="E605" s="51"/>
      <c r="F605" s="51"/>
      <c r="G605" s="51"/>
      <c r="H605" s="150"/>
      <c r="I605" s="51"/>
    </row>
    <row r="606" spans="2:9" ht="10.5" customHeight="1" x14ac:dyDescent="0.2">
      <c r="C606" s="51"/>
      <c r="D606" s="51"/>
      <c r="E606" s="51"/>
      <c r="F606" s="51"/>
      <c r="G606" s="51"/>
      <c r="H606" s="150"/>
      <c r="I606" s="51"/>
    </row>
    <row r="607" spans="2:9" x14ac:dyDescent="0.2">
      <c r="B607" s="59" t="s">
        <v>1800</v>
      </c>
      <c r="C607" s="51"/>
      <c r="D607" s="51"/>
      <c r="E607" s="51"/>
      <c r="F607" s="51"/>
      <c r="G607" s="51"/>
      <c r="H607" s="51"/>
      <c r="I607" s="51"/>
    </row>
    <row r="608" spans="2:9" ht="47.25" customHeight="1" x14ac:dyDescent="0.2">
      <c r="B608" s="1769" t="s">
        <v>531</v>
      </c>
      <c r="C608" s="369" t="s">
        <v>1009</v>
      </c>
      <c r="D608" s="369" t="s">
        <v>1010</v>
      </c>
      <c r="E608" s="369" t="s">
        <v>1011</v>
      </c>
      <c r="F608" s="369" t="s">
        <v>774</v>
      </c>
      <c r="G608" s="51"/>
      <c r="H608" s="51"/>
      <c r="I608" s="51"/>
    </row>
    <row r="609" spans="2:9" x14ac:dyDescent="0.2">
      <c r="B609" s="1771"/>
      <c r="C609" s="2103" t="s">
        <v>1245</v>
      </c>
      <c r="D609" s="2104"/>
      <c r="E609" s="2104"/>
      <c r="F609" s="2105"/>
      <c r="G609" s="51"/>
      <c r="H609" s="51"/>
      <c r="I609" s="51"/>
    </row>
    <row r="610" spans="2:9" x14ac:dyDescent="0.2">
      <c r="B610" s="373" t="s">
        <v>845</v>
      </c>
      <c r="C610" s="374">
        <v>12</v>
      </c>
      <c r="D610" s="374">
        <v>5</v>
      </c>
      <c r="E610" s="374">
        <v>83</v>
      </c>
      <c r="F610" s="374">
        <f>SUM(C610:E610)</f>
        <v>100</v>
      </c>
      <c r="G610" s="51"/>
      <c r="H610" s="51"/>
      <c r="I610" s="51"/>
    </row>
    <row r="611" spans="2:9" ht="10.5" customHeight="1" x14ac:dyDescent="0.2">
      <c r="B611" s="370">
        <v>1985</v>
      </c>
      <c r="C611" s="1013">
        <v>7.9</v>
      </c>
      <c r="D611" s="826">
        <v>9.9</v>
      </c>
      <c r="E611" s="826">
        <v>8.6</v>
      </c>
      <c r="F611" s="826">
        <v>8.1</v>
      </c>
      <c r="G611" s="51"/>
      <c r="H611" s="51"/>
    </row>
    <row r="612" spans="2:9" ht="10.5" customHeight="1" x14ac:dyDescent="0.2">
      <c r="B612" s="370">
        <v>1986</v>
      </c>
      <c r="C612" s="1013">
        <v>10.1</v>
      </c>
      <c r="D612" s="826">
        <v>12.2</v>
      </c>
      <c r="E612" s="826">
        <v>9.9</v>
      </c>
      <c r="F612" s="826">
        <v>9.6999999999999993</v>
      </c>
      <c r="G612" s="51"/>
      <c r="H612" s="51"/>
    </row>
    <row r="613" spans="2:9" ht="10.5" customHeight="1" x14ac:dyDescent="0.2">
      <c r="B613" s="370">
        <v>1987</v>
      </c>
      <c r="C613" s="1013">
        <v>11.9</v>
      </c>
      <c r="D613" s="826">
        <v>13.9</v>
      </c>
      <c r="E613" s="826">
        <v>10.3</v>
      </c>
      <c r="F613" s="826">
        <v>10.6</v>
      </c>
      <c r="G613" s="51"/>
      <c r="H613" s="51"/>
    </row>
    <row r="614" spans="2:9" ht="10.5" customHeight="1" x14ac:dyDescent="0.2">
      <c r="B614" s="370">
        <v>1988</v>
      </c>
      <c r="C614" s="1013">
        <v>13.8</v>
      </c>
      <c r="D614" s="826">
        <v>15.7</v>
      </c>
      <c r="E614" s="826">
        <v>11.5</v>
      </c>
      <c r="F614" s="826">
        <v>12</v>
      </c>
      <c r="G614" s="51"/>
      <c r="H614" s="51"/>
    </row>
    <row r="615" spans="2:9" ht="10.5" customHeight="1" x14ac:dyDescent="0.2">
      <c r="B615" s="370">
        <v>1989</v>
      </c>
      <c r="C615" s="1013">
        <v>16.8</v>
      </c>
      <c r="D615" s="826">
        <v>18.399999999999999</v>
      </c>
      <c r="E615" s="826">
        <v>13.9</v>
      </c>
      <c r="F615" s="826">
        <v>14.4</v>
      </c>
      <c r="G615" s="51"/>
      <c r="H615" s="51"/>
    </row>
    <row r="616" spans="2:9" ht="10.5" customHeight="1" x14ac:dyDescent="0.2">
      <c r="B616" s="370"/>
      <c r="C616" s="1013"/>
      <c r="D616" s="826"/>
      <c r="E616" s="826"/>
      <c r="F616" s="826"/>
      <c r="G616" s="51"/>
      <c r="H616" s="51"/>
    </row>
    <row r="617" spans="2:9" ht="10.5" customHeight="1" x14ac:dyDescent="0.2">
      <c r="B617" s="370">
        <v>1990</v>
      </c>
      <c r="C617" s="1014">
        <v>18.600000000000001</v>
      </c>
      <c r="D617" s="826">
        <v>14.2</v>
      </c>
      <c r="E617" s="826">
        <v>15.5</v>
      </c>
      <c r="F617" s="826">
        <v>16</v>
      </c>
      <c r="G617" s="51"/>
      <c r="H617" s="51"/>
    </row>
    <row r="618" spans="2:9" ht="10.5" customHeight="1" x14ac:dyDescent="0.2">
      <c r="B618" s="370">
        <v>1991</v>
      </c>
      <c r="C618" s="1014">
        <v>20.3</v>
      </c>
      <c r="D618" s="826">
        <v>23.2</v>
      </c>
      <c r="E618" s="826">
        <v>17.5</v>
      </c>
      <c r="F618" s="826">
        <v>18</v>
      </c>
      <c r="G618" s="51"/>
      <c r="H618" s="51"/>
    </row>
    <row r="619" spans="2:9" ht="10.5" customHeight="1" x14ac:dyDescent="0.2">
      <c r="B619" s="370">
        <v>1992</v>
      </c>
      <c r="C619" s="1014">
        <v>21.4</v>
      </c>
      <c r="D619" s="826">
        <v>24.5</v>
      </c>
      <c r="E619" s="826">
        <v>18.600000000000001</v>
      </c>
      <c r="F619" s="826">
        <v>19.100000000000001</v>
      </c>
      <c r="G619" s="51"/>
      <c r="H619" s="51"/>
    </row>
    <row r="620" spans="2:9" ht="10.5" customHeight="1" x14ac:dyDescent="0.2">
      <c r="B620" s="370">
        <v>1993</v>
      </c>
      <c r="C620" s="1014">
        <v>24.2</v>
      </c>
      <c r="D620" s="826">
        <v>26.3</v>
      </c>
      <c r="E620" s="826">
        <v>20.399999999999999</v>
      </c>
      <c r="F620" s="826">
        <v>20.9</v>
      </c>
      <c r="G620" s="51"/>
      <c r="H620" s="51"/>
    </row>
    <row r="621" spans="2:9" ht="10.5" customHeight="1" x14ac:dyDescent="0.2">
      <c r="B621" s="370">
        <v>1994</v>
      </c>
      <c r="C621" s="1014">
        <v>26.6</v>
      </c>
      <c r="D621" s="826">
        <v>27.8</v>
      </c>
      <c r="E621" s="826">
        <v>21.9</v>
      </c>
      <c r="F621" s="826">
        <v>22.5</v>
      </c>
      <c r="G621" s="51"/>
      <c r="H621" s="51"/>
    </row>
    <row r="622" spans="2:9" ht="10.5" customHeight="1" x14ac:dyDescent="0.2">
      <c r="B622" s="370"/>
      <c r="C622" s="1014"/>
      <c r="D622" s="826"/>
      <c r="E622" s="826"/>
      <c r="F622" s="826"/>
      <c r="G622" s="51"/>
      <c r="H622" s="51"/>
    </row>
    <row r="623" spans="2:9" ht="10.5" customHeight="1" x14ac:dyDescent="0.2">
      <c r="B623" s="370">
        <v>1995</v>
      </c>
      <c r="C623" s="1014">
        <v>29.4</v>
      </c>
      <c r="D623" s="826">
        <v>30.3</v>
      </c>
      <c r="E623" s="826">
        <v>23.8</v>
      </c>
      <c r="F623" s="826">
        <v>24.5</v>
      </c>
      <c r="G623" s="51"/>
      <c r="H623" s="51"/>
    </row>
    <row r="624" spans="2:9" ht="10.5" customHeight="1" x14ac:dyDescent="0.2">
      <c r="B624" s="370">
        <v>1996</v>
      </c>
      <c r="C624" s="1014">
        <v>31.3</v>
      </c>
      <c r="D624" s="826">
        <v>32.9</v>
      </c>
      <c r="E624" s="826">
        <v>27.5</v>
      </c>
      <c r="F624" s="826">
        <v>27.6</v>
      </c>
      <c r="G624" s="51"/>
      <c r="H624" s="51"/>
    </row>
    <row r="625" spans="2:12" ht="10.5" customHeight="1" x14ac:dyDescent="0.2">
      <c r="B625" s="370">
        <v>1997</v>
      </c>
      <c r="C625" s="1014">
        <v>34</v>
      </c>
      <c r="D625" s="826">
        <v>36.6</v>
      </c>
      <c r="E625" s="826">
        <v>29.6</v>
      </c>
      <c r="F625" s="826">
        <v>30.3</v>
      </c>
      <c r="G625" s="51"/>
      <c r="H625" s="51"/>
    </row>
    <row r="626" spans="2:12" ht="10.5" customHeight="1" x14ac:dyDescent="0.2">
      <c r="B626" s="370">
        <v>1998</v>
      </c>
      <c r="C626" s="1014">
        <v>36.700000000000003</v>
      </c>
      <c r="D626" s="826">
        <v>39.4</v>
      </c>
      <c r="E626" s="826">
        <v>29.8</v>
      </c>
      <c r="F626" s="826">
        <v>30.9</v>
      </c>
      <c r="G626" s="51"/>
      <c r="H626" s="51"/>
    </row>
    <row r="627" spans="2:12" ht="10.5" customHeight="1" x14ac:dyDescent="0.2">
      <c r="B627" s="370">
        <v>1999</v>
      </c>
      <c r="C627" s="1014">
        <v>39.700000000000003</v>
      </c>
      <c r="D627" s="826">
        <v>41.3</v>
      </c>
      <c r="E627" s="826">
        <v>31.2</v>
      </c>
      <c r="F627" s="826">
        <v>32.4</v>
      </c>
      <c r="G627" s="51"/>
      <c r="H627" s="51"/>
    </row>
    <row r="628" spans="2:12" ht="10.5" customHeight="1" x14ac:dyDescent="0.2">
      <c r="B628" s="370"/>
      <c r="C628" s="1014"/>
      <c r="D628" s="826"/>
      <c r="E628" s="826"/>
      <c r="F628" s="826"/>
      <c r="G628" s="51"/>
      <c r="H628" s="51"/>
    </row>
    <row r="629" spans="2:12" ht="10.5" customHeight="1" x14ac:dyDescent="0.2">
      <c r="B629" s="370">
        <v>2000</v>
      </c>
      <c r="C629" s="1014">
        <v>46.3</v>
      </c>
      <c r="D629" s="826">
        <v>44</v>
      </c>
      <c r="E629" s="826">
        <v>39.5</v>
      </c>
      <c r="F629" s="826">
        <v>40.5</v>
      </c>
      <c r="G629" s="51"/>
      <c r="H629" s="51"/>
    </row>
    <row r="630" spans="2:12" ht="10.5" customHeight="1" x14ac:dyDescent="0.2">
      <c r="B630" s="370">
        <v>2001</v>
      </c>
      <c r="C630" s="1014">
        <v>52.1</v>
      </c>
      <c r="D630" s="826">
        <v>46.9</v>
      </c>
      <c r="E630" s="826">
        <v>43.7</v>
      </c>
      <c r="F630" s="826">
        <v>44.8</v>
      </c>
      <c r="G630" s="51"/>
      <c r="H630" s="51"/>
    </row>
    <row r="631" spans="2:12" ht="10.5" customHeight="1" x14ac:dyDescent="0.2">
      <c r="B631" s="370">
        <v>2002</v>
      </c>
      <c r="C631" s="1014">
        <v>64.400000000000006</v>
      </c>
      <c r="D631" s="826">
        <v>53</v>
      </c>
      <c r="E631" s="826">
        <v>50.9</v>
      </c>
      <c r="F631" s="826">
        <v>52.5</v>
      </c>
      <c r="G631" s="51"/>
      <c r="H631" s="51"/>
    </row>
    <row r="632" spans="2:12" ht="10.5" customHeight="1" x14ac:dyDescent="0.2">
      <c r="B632" s="370">
        <v>2003</v>
      </c>
      <c r="C632" s="1014">
        <v>68.2</v>
      </c>
      <c r="D632" s="826">
        <v>59.6</v>
      </c>
      <c r="E632" s="827">
        <v>53.1</v>
      </c>
      <c r="F632" s="827">
        <v>55.2</v>
      </c>
      <c r="G632" s="51"/>
      <c r="H632" s="51"/>
    </row>
    <row r="633" spans="2:12" ht="10.5" customHeight="1" x14ac:dyDescent="0.2">
      <c r="B633" s="370">
        <v>2004</v>
      </c>
      <c r="C633" s="1015">
        <v>67.8</v>
      </c>
      <c r="D633" s="827">
        <v>62.9</v>
      </c>
      <c r="E633" s="827">
        <v>54.1</v>
      </c>
      <c r="F633" s="827">
        <v>56.1</v>
      </c>
      <c r="G633" s="51"/>
      <c r="H633" s="51"/>
      <c r="L633" s="58"/>
    </row>
    <row r="634" spans="2:12" ht="10.5" customHeight="1" x14ac:dyDescent="0.2">
      <c r="B634" s="370"/>
      <c r="C634" s="1015"/>
      <c r="D634" s="827"/>
      <c r="E634" s="827"/>
      <c r="F634" s="827"/>
      <c r="G634" s="51"/>
      <c r="H634" s="51"/>
      <c r="L634" s="58"/>
    </row>
    <row r="635" spans="2:12" ht="10.5" customHeight="1" x14ac:dyDescent="0.2">
      <c r="B635" s="370">
        <v>2005</v>
      </c>
      <c r="C635" s="1015">
        <v>67.2</v>
      </c>
      <c r="D635" s="827">
        <v>68.599999999999994</v>
      </c>
      <c r="E635" s="827">
        <v>54.5</v>
      </c>
      <c r="F635" s="827">
        <v>56.7</v>
      </c>
      <c r="G635" s="51"/>
      <c r="H635" s="51"/>
      <c r="I635" s="51"/>
      <c r="J635" s="58"/>
    </row>
    <row r="636" spans="2:12" ht="10.5" customHeight="1" x14ac:dyDescent="0.2">
      <c r="B636" s="370">
        <v>2006</v>
      </c>
      <c r="C636" s="1015">
        <v>67.900000000000006</v>
      </c>
      <c r="D636" s="827">
        <v>69.3</v>
      </c>
      <c r="E636" s="827">
        <v>57.8</v>
      </c>
      <c r="F636" s="827">
        <v>60.1</v>
      </c>
      <c r="G636" s="51"/>
      <c r="H636" s="51"/>
      <c r="I636" s="51"/>
      <c r="J636" s="58"/>
    </row>
    <row r="637" spans="2:12" ht="10.5" customHeight="1" x14ac:dyDescent="0.2">
      <c r="B637" s="370">
        <v>2007</v>
      </c>
      <c r="C637" s="1015">
        <v>68.400000000000006</v>
      </c>
      <c r="D637" s="827">
        <v>82</v>
      </c>
      <c r="E637" s="827">
        <v>64.2</v>
      </c>
      <c r="F637" s="827">
        <v>65.599999999999994</v>
      </c>
      <c r="G637" s="51"/>
      <c r="H637" s="51"/>
      <c r="I637" s="51"/>
    </row>
    <row r="638" spans="2:12" ht="10.5" customHeight="1" x14ac:dyDescent="0.2">
      <c r="B638" s="370">
        <v>2008</v>
      </c>
      <c r="C638" s="1015">
        <v>77.900000000000006</v>
      </c>
      <c r="D638" s="827">
        <v>90.7</v>
      </c>
      <c r="E638" s="827">
        <v>79.599999999999994</v>
      </c>
      <c r="F638" s="827">
        <v>79.8</v>
      </c>
      <c r="G638" s="51"/>
      <c r="H638" s="51"/>
      <c r="I638" s="51"/>
    </row>
    <row r="639" spans="2:12" ht="10.5" customHeight="1" x14ac:dyDescent="0.2">
      <c r="B639" s="370">
        <v>2009</v>
      </c>
      <c r="C639" s="1015">
        <v>87.6</v>
      </c>
      <c r="D639" s="828">
        <v>97.9</v>
      </c>
      <c r="E639" s="828">
        <v>88.2</v>
      </c>
      <c r="F639" s="828">
        <v>88.6</v>
      </c>
      <c r="G639" s="51"/>
      <c r="H639" s="51"/>
      <c r="I639" s="51"/>
    </row>
    <row r="640" spans="2:12" ht="10.5" customHeight="1" x14ac:dyDescent="0.2">
      <c r="B640" s="370"/>
      <c r="C640" s="1015"/>
      <c r="D640" s="828"/>
      <c r="E640" s="828"/>
      <c r="F640" s="828"/>
      <c r="G640" s="51"/>
      <c r="H640" s="51"/>
      <c r="I640" s="51"/>
    </row>
    <row r="641" spans="2:9" ht="10.5" customHeight="1" x14ac:dyDescent="0.2">
      <c r="B641" s="370">
        <v>2010</v>
      </c>
      <c r="C641" s="1015">
        <v>100</v>
      </c>
      <c r="D641" s="828">
        <v>100</v>
      </c>
      <c r="E641" s="828">
        <v>100</v>
      </c>
      <c r="F641" s="828">
        <v>100</v>
      </c>
      <c r="G641" s="51"/>
      <c r="H641" s="51"/>
      <c r="I641" s="51"/>
    </row>
    <row r="642" spans="2:9" ht="10.5" customHeight="1" x14ac:dyDescent="0.2">
      <c r="B642" s="455">
        <v>2011</v>
      </c>
      <c r="C642" s="1015">
        <v>110.8</v>
      </c>
      <c r="D642" s="828">
        <v>105.8</v>
      </c>
      <c r="E642" s="828">
        <v>110.9</v>
      </c>
      <c r="F642" s="828">
        <v>110.6</v>
      </c>
      <c r="G642" s="51"/>
      <c r="H642" s="51"/>
      <c r="I642" s="51"/>
    </row>
    <row r="643" spans="2:9" ht="10.5" customHeight="1" x14ac:dyDescent="0.2">
      <c r="B643" s="455" t="s">
        <v>1151</v>
      </c>
      <c r="C643" s="1015">
        <v>123</v>
      </c>
      <c r="D643" s="828">
        <v>115.5</v>
      </c>
      <c r="E643" s="828">
        <v>126.3</v>
      </c>
      <c r="F643" s="828">
        <v>125.4</v>
      </c>
      <c r="G643" s="51"/>
      <c r="H643" s="933"/>
      <c r="I643" s="51"/>
    </row>
    <row r="644" spans="2:9" ht="10.5" customHeight="1" x14ac:dyDescent="0.2">
      <c r="B644" s="455" t="s">
        <v>1188</v>
      </c>
      <c r="C644" s="1015">
        <v>132.19999999999999</v>
      </c>
      <c r="D644" s="828">
        <v>122.5</v>
      </c>
      <c r="E644" s="828">
        <v>134.9</v>
      </c>
      <c r="F644" s="828">
        <v>134</v>
      </c>
      <c r="G644" s="51"/>
      <c r="H644" s="933"/>
      <c r="I644" s="51"/>
    </row>
    <row r="645" spans="2:9" ht="10.5" customHeight="1" x14ac:dyDescent="0.2">
      <c r="B645" s="455" t="s">
        <v>1191</v>
      </c>
      <c r="C645" s="1014">
        <v>142.5</v>
      </c>
      <c r="D645" s="1080">
        <v>129.5</v>
      </c>
      <c r="E645" s="828">
        <v>142.9</v>
      </c>
      <c r="F645" s="828">
        <v>142.30000000000001</v>
      </c>
      <c r="G645" s="51"/>
      <c r="H645" s="933"/>
      <c r="I645" s="51"/>
    </row>
    <row r="646" spans="2:9" ht="10.5" customHeight="1" x14ac:dyDescent="0.2">
      <c r="B646" s="455"/>
      <c r="C646" s="1014"/>
      <c r="D646" s="1080"/>
      <c r="E646" s="828"/>
      <c r="F646" s="828"/>
      <c r="G646" s="51"/>
      <c r="H646" s="933"/>
      <c r="I646" s="51"/>
    </row>
    <row r="647" spans="2:9" ht="10.5" customHeight="1" x14ac:dyDescent="0.2">
      <c r="B647" s="455" t="s">
        <v>1233</v>
      </c>
      <c r="C647" s="1014">
        <v>150.19999999999999</v>
      </c>
      <c r="D647" s="1080">
        <v>138.9</v>
      </c>
      <c r="E647" s="828">
        <v>147.4</v>
      </c>
      <c r="F647" s="828">
        <v>147.30000000000001</v>
      </c>
      <c r="G647" s="51"/>
      <c r="H647" s="933"/>
      <c r="I647" s="51"/>
    </row>
    <row r="648" spans="2:9" ht="10.5" customHeight="1" x14ac:dyDescent="0.2">
      <c r="B648" s="455" t="s">
        <v>1249</v>
      </c>
      <c r="C648" s="1014">
        <v>162.6</v>
      </c>
      <c r="D648" s="1080">
        <v>149.1</v>
      </c>
      <c r="E648" s="828">
        <v>155.69999999999999</v>
      </c>
      <c r="F648" s="828">
        <v>156.19999999999999</v>
      </c>
      <c r="G648" s="51"/>
      <c r="H648" s="933"/>
      <c r="I648" s="51"/>
    </row>
    <row r="649" spans="2:9" ht="10.5" customHeight="1" x14ac:dyDescent="0.2">
      <c r="B649" s="455" t="s">
        <v>1306</v>
      </c>
      <c r="C649" s="1347">
        <v>169.1</v>
      </c>
      <c r="D649" s="1080">
        <v>155.6</v>
      </c>
      <c r="E649" s="828">
        <v>162.4</v>
      </c>
      <c r="F649" s="828">
        <v>162.9</v>
      </c>
      <c r="G649" s="51"/>
      <c r="H649" s="51"/>
      <c r="I649" s="51"/>
    </row>
    <row r="650" spans="2:9" ht="10.5" customHeight="1" x14ac:dyDescent="0.2">
      <c r="B650" s="455" t="s">
        <v>1331</v>
      </c>
      <c r="C650" s="1347">
        <v>177.1</v>
      </c>
      <c r="D650" s="828">
        <v>164.4</v>
      </c>
      <c r="E650" s="828">
        <v>168.7</v>
      </c>
      <c r="F650" s="828">
        <v>169.4</v>
      </c>
      <c r="G650" s="51"/>
      <c r="H650" s="51"/>
      <c r="I650" s="51"/>
    </row>
    <row r="651" spans="2:9" ht="10.5" customHeight="1" x14ac:dyDescent="0.2">
      <c r="B651" s="455" t="s">
        <v>1422</v>
      </c>
      <c r="C651" s="1347">
        <v>183</v>
      </c>
      <c r="D651" s="828">
        <v>171.9</v>
      </c>
      <c r="E651" s="828">
        <v>174.2</v>
      </c>
      <c r="F651" s="828">
        <v>175.1</v>
      </c>
      <c r="G651" s="51"/>
      <c r="H651" s="51"/>
      <c r="I651" s="51"/>
    </row>
    <row r="652" spans="2:9" ht="10.5" customHeight="1" x14ac:dyDescent="0.2">
      <c r="B652" s="455"/>
      <c r="C652" s="1347"/>
      <c r="D652" s="828"/>
      <c r="E652" s="828"/>
      <c r="F652" s="828"/>
      <c r="G652" s="51"/>
      <c r="H652" s="51"/>
      <c r="I652" s="51"/>
    </row>
    <row r="653" spans="2:9" ht="10.5" customHeight="1" x14ac:dyDescent="0.2">
      <c r="B653" s="456" t="s">
        <v>1811</v>
      </c>
      <c r="C653" s="1075">
        <v>187.1</v>
      </c>
      <c r="D653" s="829">
        <v>177.8</v>
      </c>
      <c r="E653" s="829">
        <v>180.7</v>
      </c>
      <c r="F653" s="829">
        <v>181.3</v>
      </c>
      <c r="G653" s="51"/>
      <c r="H653" s="51"/>
      <c r="I653" s="51"/>
    </row>
    <row r="654" spans="2:9" ht="6" customHeight="1" x14ac:dyDescent="0.2">
      <c r="B654" s="1359"/>
      <c r="C654" s="1204"/>
      <c r="D654" s="1203"/>
      <c r="E654" s="1203"/>
      <c r="F654" s="1203"/>
      <c r="G654" s="51"/>
      <c r="H654" s="51"/>
      <c r="I654" s="51"/>
    </row>
    <row r="655" spans="2:9" ht="10.5" customHeight="1" x14ac:dyDescent="0.2">
      <c r="B655" s="1097" t="s">
        <v>1012</v>
      </c>
      <c r="C655" s="934"/>
      <c r="D655" s="51"/>
      <c r="E655" s="51"/>
      <c r="F655" s="51"/>
      <c r="G655" s="51"/>
      <c r="H655" s="933"/>
      <c r="I655" s="51"/>
    </row>
    <row r="656" spans="2:9" ht="10.5" customHeight="1" x14ac:dyDescent="0.2">
      <c r="B656" s="1097" t="s">
        <v>1013</v>
      </c>
      <c r="C656" s="51"/>
      <c r="D656" s="51"/>
      <c r="E656" s="51"/>
      <c r="F656" s="51"/>
      <c r="G656" s="51"/>
      <c r="H656" s="51"/>
      <c r="I656" s="51"/>
    </row>
    <row r="657" spans="2:9" ht="10.5" customHeight="1" x14ac:dyDescent="0.2">
      <c r="B657" s="1097" t="s">
        <v>1014</v>
      </c>
      <c r="C657" s="51"/>
      <c r="D657" s="51"/>
      <c r="E657" s="51"/>
      <c r="F657" s="51"/>
      <c r="G657" s="51"/>
      <c r="H657" s="51"/>
      <c r="I657" s="51"/>
    </row>
    <row r="658" spans="2:9" ht="10.5" customHeight="1" x14ac:dyDescent="0.2">
      <c r="B658" s="47"/>
      <c r="C658" s="51"/>
      <c r="D658" s="51"/>
      <c r="E658" s="51"/>
      <c r="F658" s="51"/>
      <c r="G658" s="51"/>
      <c r="H658" s="51"/>
      <c r="I658" s="51"/>
    </row>
    <row r="659" spans="2:9" ht="10.5" customHeight="1" x14ac:dyDescent="0.2">
      <c r="B659" s="234"/>
      <c r="C659" s="51"/>
      <c r="D659" s="51"/>
      <c r="E659" s="51"/>
      <c r="F659" s="51"/>
      <c r="G659" s="51"/>
      <c r="H659" s="51"/>
      <c r="I659" s="51"/>
    </row>
    <row r="660" spans="2:9" ht="10.5" customHeight="1" x14ac:dyDescent="0.2">
      <c r="B660" s="234"/>
      <c r="C660" s="51"/>
      <c r="D660" s="51"/>
      <c r="E660" s="51"/>
      <c r="F660" s="51"/>
      <c r="G660" s="51"/>
      <c r="H660" s="51"/>
      <c r="I660" s="51"/>
    </row>
    <row r="661" spans="2:9" ht="10.5" customHeight="1" x14ac:dyDescent="0.2">
      <c r="B661" s="234"/>
      <c r="C661" s="51"/>
      <c r="D661" s="51"/>
      <c r="E661" s="51"/>
      <c r="F661" s="51"/>
      <c r="G661" s="51"/>
      <c r="H661" s="51"/>
      <c r="I661" s="51"/>
    </row>
    <row r="662" spans="2:9" ht="10.5" customHeight="1" x14ac:dyDescent="0.2"/>
    <row r="663" spans="2:9" ht="10.5" customHeight="1" x14ac:dyDescent="0.2"/>
    <row r="664" spans="2:9" ht="10.5" customHeight="1" x14ac:dyDescent="0.2">
      <c r="H664" s="150">
        <v>98</v>
      </c>
    </row>
    <row r="665" spans="2:9" ht="10.5" customHeight="1" x14ac:dyDescent="0.2">
      <c r="H665" s="150"/>
    </row>
    <row r="666" spans="2:9" ht="10.5" customHeight="1" x14ac:dyDescent="0.2">
      <c r="H666" s="150"/>
    </row>
    <row r="668" spans="2:9" x14ac:dyDescent="0.2">
      <c r="B668" s="59" t="s">
        <v>1801</v>
      </c>
      <c r="C668" s="42"/>
      <c r="D668" s="42"/>
      <c r="E668" s="42"/>
      <c r="F668" s="42"/>
      <c r="G668" s="42"/>
    </row>
    <row r="669" spans="2:9" ht="23.25" customHeight="1" x14ac:dyDescent="0.2">
      <c r="B669" s="1769" t="s">
        <v>531</v>
      </c>
      <c r="C669" s="369" t="s">
        <v>746</v>
      </c>
      <c r="D669" s="369" t="s">
        <v>747</v>
      </c>
      <c r="E669" s="369" t="s">
        <v>1015</v>
      </c>
      <c r="F669" s="369" t="s">
        <v>1016</v>
      </c>
      <c r="G669" s="369" t="s">
        <v>773</v>
      </c>
    </row>
    <row r="670" spans="2:9" x14ac:dyDescent="0.2">
      <c r="B670" s="1771"/>
      <c r="C670" s="2103" t="s">
        <v>1245</v>
      </c>
      <c r="D670" s="2104"/>
      <c r="E670" s="2104"/>
      <c r="F670" s="2104"/>
      <c r="G670" s="2105"/>
    </row>
    <row r="671" spans="2:9" x14ac:dyDescent="0.2">
      <c r="B671" s="373" t="s">
        <v>845</v>
      </c>
      <c r="C671" s="374">
        <v>30</v>
      </c>
      <c r="D671" s="374">
        <v>29</v>
      </c>
      <c r="E671" s="374">
        <v>29</v>
      </c>
      <c r="F671" s="374">
        <v>12</v>
      </c>
      <c r="G671" s="374">
        <f>SUM(C671:F671)</f>
        <v>100</v>
      </c>
    </row>
    <row r="672" spans="2:9" ht="10.5" customHeight="1" x14ac:dyDescent="0.2">
      <c r="B672" s="370">
        <v>1990</v>
      </c>
      <c r="C672" s="827">
        <v>14.4</v>
      </c>
      <c r="D672" s="826">
        <v>19.3</v>
      </c>
      <c r="E672" s="826">
        <v>20.3</v>
      </c>
      <c r="F672" s="826">
        <v>28.4</v>
      </c>
      <c r="G672" s="826">
        <v>18.600000000000001</v>
      </c>
    </row>
    <row r="673" spans="2:12" ht="10.5" customHeight="1" x14ac:dyDescent="0.2">
      <c r="B673" s="370">
        <v>1991</v>
      </c>
      <c r="C673" s="827">
        <v>16</v>
      </c>
      <c r="D673" s="826">
        <v>20.8</v>
      </c>
      <c r="E673" s="826">
        <v>22</v>
      </c>
      <c r="F673" s="826">
        <v>30.5</v>
      </c>
      <c r="G673" s="826">
        <v>19.7</v>
      </c>
    </row>
    <row r="674" spans="2:12" ht="10.5" customHeight="1" x14ac:dyDescent="0.2">
      <c r="B674" s="370">
        <v>1992</v>
      </c>
      <c r="C674" s="827">
        <v>16.899999999999999</v>
      </c>
      <c r="D674" s="826">
        <v>23</v>
      </c>
      <c r="E674" s="826">
        <v>22.8</v>
      </c>
      <c r="F674" s="826">
        <v>30.9</v>
      </c>
      <c r="G674" s="826">
        <v>21.4</v>
      </c>
    </row>
    <row r="675" spans="2:12" ht="10.5" customHeight="1" x14ac:dyDescent="0.2">
      <c r="B675" s="370">
        <v>1993</v>
      </c>
      <c r="C675" s="827">
        <v>18.3</v>
      </c>
      <c r="D675" s="826">
        <v>27.4</v>
      </c>
      <c r="E675" s="826">
        <v>26.2</v>
      </c>
      <c r="F675" s="826">
        <v>33.200000000000003</v>
      </c>
      <c r="G675" s="826">
        <v>24.2</v>
      </c>
    </row>
    <row r="676" spans="2:12" ht="10.5" customHeight="1" x14ac:dyDescent="0.2">
      <c r="B676" s="370">
        <v>1994</v>
      </c>
      <c r="C676" s="827">
        <v>19.399999999999999</v>
      </c>
      <c r="D676" s="826">
        <v>31.1</v>
      </c>
      <c r="E676" s="826">
        <v>29.2</v>
      </c>
      <c r="F676" s="826">
        <v>36.299999999999997</v>
      </c>
      <c r="G676" s="826">
        <v>26.6</v>
      </c>
      <c r="H676" s="51"/>
      <c r="I676" s="51"/>
    </row>
    <row r="677" spans="2:12" ht="10.5" customHeight="1" x14ac:dyDescent="0.2">
      <c r="B677" s="370"/>
      <c r="C677" s="827"/>
      <c r="D677" s="826"/>
      <c r="E677" s="826"/>
      <c r="F677" s="826"/>
      <c r="G677" s="826"/>
      <c r="H677" s="51"/>
      <c r="I677" s="51"/>
    </row>
    <row r="678" spans="2:12" ht="10.5" customHeight="1" x14ac:dyDescent="0.2">
      <c r="B678" s="370">
        <v>1995</v>
      </c>
      <c r="C678" s="827">
        <v>21.1</v>
      </c>
      <c r="D678" s="826">
        <v>34.6</v>
      </c>
      <c r="E678" s="826">
        <v>32.6</v>
      </c>
      <c r="F678" s="826">
        <v>39.5</v>
      </c>
      <c r="G678" s="826">
        <v>29.4</v>
      </c>
      <c r="H678" s="51"/>
      <c r="I678" s="51"/>
    </row>
    <row r="679" spans="2:12" ht="10.5" customHeight="1" x14ac:dyDescent="0.2">
      <c r="B679" s="370">
        <v>1996</v>
      </c>
      <c r="C679" s="827">
        <v>22.1</v>
      </c>
      <c r="D679" s="826">
        <v>34.700000000000003</v>
      </c>
      <c r="E679" s="826">
        <v>35.5</v>
      </c>
      <c r="F679" s="826">
        <v>41.6</v>
      </c>
      <c r="G679" s="826">
        <v>31.3</v>
      </c>
      <c r="H679" s="51"/>
      <c r="I679" s="51"/>
    </row>
    <row r="680" spans="2:12" ht="10.5" customHeight="1" x14ac:dyDescent="0.2">
      <c r="B680" s="370">
        <v>1997</v>
      </c>
      <c r="C680" s="827">
        <v>25.2</v>
      </c>
      <c r="D680" s="826">
        <v>35.799999999999997</v>
      </c>
      <c r="E680" s="826">
        <v>40</v>
      </c>
      <c r="F680" s="826">
        <v>29.6</v>
      </c>
      <c r="G680" s="826">
        <v>34</v>
      </c>
      <c r="H680" s="51"/>
      <c r="I680" s="51"/>
    </row>
    <row r="681" spans="2:12" ht="10.5" customHeight="1" x14ac:dyDescent="0.2">
      <c r="B681" s="370">
        <v>1998</v>
      </c>
      <c r="C681" s="827">
        <v>25.2</v>
      </c>
      <c r="D681" s="826">
        <v>37.799999999999997</v>
      </c>
      <c r="E681" s="826">
        <v>42.5</v>
      </c>
      <c r="F681" s="826">
        <v>31.1</v>
      </c>
      <c r="G681" s="826">
        <v>36.799999999999997</v>
      </c>
      <c r="H681" s="51"/>
      <c r="I681" s="51"/>
    </row>
    <row r="682" spans="2:12" ht="10.5" customHeight="1" x14ac:dyDescent="0.2">
      <c r="B682" s="370">
        <v>1999</v>
      </c>
      <c r="C682" s="827">
        <v>30.8</v>
      </c>
      <c r="D682" s="826">
        <v>41.9</v>
      </c>
      <c r="E682" s="826">
        <v>44.9</v>
      </c>
      <c r="F682" s="826">
        <v>52.2</v>
      </c>
      <c r="G682" s="826">
        <v>39.700000000000003</v>
      </c>
      <c r="H682" s="51"/>
      <c r="I682" s="51"/>
    </row>
    <row r="683" spans="2:12" ht="10.5" customHeight="1" x14ac:dyDescent="0.2">
      <c r="B683" s="370"/>
      <c r="C683" s="827"/>
      <c r="D683" s="826"/>
      <c r="E683" s="826"/>
      <c r="F683" s="826"/>
      <c r="G683" s="826"/>
      <c r="H683" s="51"/>
      <c r="I683" s="51"/>
    </row>
    <row r="684" spans="2:12" ht="10.5" customHeight="1" x14ac:dyDescent="0.2">
      <c r="B684" s="370">
        <v>2000</v>
      </c>
      <c r="C684" s="827">
        <v>32.1</v>
      </c>
      <c r="D684" s="826">
        <v>48.4</v>
      </c>
      <c r="E684" s="826">
        <v>53.4</v>
      </c>
      <c r="F684" s="826">
        <v>59.6</v>
      </c>
      <c r="G684" s="826">
        <v>46.3</v>
      </c>
      <c r="H684" s="51"/>
      <c r="I684" s="51"/>
    </row>
    <row r="685" spans="2:12" ht="10.5" customHeight="1" x14ac:dyDescent="0.2">
      <c r="B685" s="370">
        <v>2001</v>
      </c>
      <c r="C685" s="827">
        <v>41.5</v>
      </c>
      <c r="D685" s="826">
        <v>54</v>
      </c>
      <c r="E685" s="826">
        <v>56.8</v>
      </c>
      <c r="F685" s="826">
        <v>62.8</v>
      </c>
      <c r="G685" s="826">
        <v>52.11</v>
      </c>
      <c r="H685" s="51"/>
      <c r="I685" s="51"/>
      <c r="L685" s="58"/>
    </row>
    <row r="686" spans="2:12" ht="10.5" customHeight="1" x14ac:dyDescent="0.2">
      <c r="B686" s="370">
        <v>2002</v>
      </c>
      <c r="C686" s="827">
        <v>61</v>
      </c>
      <c r="D686" s="826">
        <v>63</v>
      </c>
      <c r="E686" s="826">
        <v>65.3</v>
      </c>
      <c r="F686" s="826">
        <v>74.099999999999994</v>
      </c>
      <c r="G686" s="826">
        <v>64.400000000000006</v>
      </c>
      <c r="H686" s="51"/>
      <c r="I686" s="51"/>
    </row>
    <row r="687" spans="2:12" ht="10.5" customHeight="1" x14ac:dyDescent="0.2">
      <c r="B687" s="370">
        <v>2003</v>
      </c>
      <c r="C687" s="827">
        <v>65.900000000000006</v>
      </c>
      <c r="D687" s="826">
        <v>64.7</v>
      </c>
      <c r="E687" s="826">
        <v>69</v>
      </c>
      <c r="F687" s="826">
        <v>80.5</v>
      </c>
      <c r="G687" s="826">
        <v>68.2</v>
      </c>
      <c r="H687" s="51"/>
      <c r="I687" s="51"/>
    </row>
    <row r="688" spans="2:12" ht="10.5" customHeight="1" x14ac:dyDescent="0.2">
      <c r="B688" s="370">
        <v>2004</v>
      </c>
      <c r="C688" s="827">
        <v>64</v>
      </c>
      <c r="D688" s="826">
        <v>65.400000000000006</v>
      </c>
      <c r="E688" s="826">
        <v>69.099999999999994</v>
      </c>
      <c r="F688" s="826">
        <v>80.400000000000006</v>
      </c>
      <c r="G688" s="826">
        <v>67.8</v>
      </c>
      <c r="H688" s="51"/>
      <c r="I688" s="51"/>
    </row>
    <row r="689" spans="2:9" ht="10.5" customHeight="1" x14ac:dyDescent="0.2">
      <c r="B689" s="370"/>
      <c r="C689" s="827"/>
      <c r="D689" s="826"/>
      <c r="E689" s="826"/>
      <c r="F689" s="826"/>
      <c r="G689" s="826"/>
      <c r="H689" s="51"/>
      <c r="I689" s="51"/>
    </row>
    <row r="690" spans="2:9" ht="10.5" customHeight="1" x14ac:dyDescent="0.2">
      <c r="B690" s="370">
        <v>2005</v>
      </c>
      <c r="C690" s="827">
        <v>61.3</v>
      </c>
      <c r="D690" s="827">
        <v>65.900000000000006</v>
      </c>
      <c r="E690" s="827">
        <v>68.900000000000006</v>
      </c>
      <c r="F690" s="827">
        <v>81.5</v>
      </c>
      <c r="G690" s="827">
        <v>67.2</v>
      </c>
      <c r="H690" s="51"/>
      <c r="I690" s="51"/>
    </row>
    <row r="691" spans="2:9" ht="10.5" customHeight="1" x14ac:dyDescent="0.2">
      <c r="B691" s="370">
        <v>2006</v>
      </c>
      <c r="C691" s="827">
        <v>61.4</v>
      </c>
      <c r="D691" s="827">
        <v>66.5</v>
      </c>
      <c r="E691" s="827">
        <v>69</v>
      </c>
      <c r="F691" s="827">
        <v>85.3</v>
      </c>
      <c r="G691" s="827">
        <v>67.900000000000006</v>
      </c>
      <c r="H691" s="51"/>
      <c r="I691" s="51"/>
    </row>
    <row r="692" spans="2:9" ht="10.5" customHeight="1" x14ac:dyDescent="0.2">
      <c r="B692" s="370">
        <v>2007</v>
      </c>
      <c r="C692" s="827">
        <v>61.5</v>
      </c>
      <c r="D692" s="827">
        <v>67.099999999999994</v>
      </c>
      <c r="E692" s="827">
        <v>68.8</v>
      </c>
      <c r="F692" s="827">
        <v>87.6</v>
      </c>
      <c r="G692" s="827">
        <v>68.400000000000006</v>
      </c>
      <c r="H692" s="51"/>
      <c r="I692" s="51"/>
    </row>
    <row r="693" spans="2:9" ht="10.5" customHeight="1" x14ac:dyDescent="0.2">
      <c r="B693" s="370">
        <v>2008</v>
      </c>
      <c r="C693" s="827">
        <v>70.900000000000006</v>
      </c>
      <c r="D693" s="827">
        <v>74.2</v>
      </c>
      <c r="E693" s="827">
        <v>77.900000000000006</v>
      </c>
      <c r="F693" s="827">
        <v>96.7</v>
      </c>
      <c r="G693" s="827">
        <v>77</v>
      </c>
      <c r="H693" s="51"/>
      <c r="I693" s="51"/>
    </row>
    <row r="694" spans="2:9" ht="10.5" customHeight="1" x14ac:dyDescent="0.2">
      <c r="B694" s="580">
        <v>2009</v>
      </c>
      <c r="C694" s="828">
        <v>86.3</v>
      </c>
      <c r="D694" s="828" t="s">
        <v>1307</v>
      </c>
      <c r="E694" s="828">
        <v>88</v>
      </c>
      <c r="F694" s="828">
        <v>98.2</v>
      </c>
      <c r="G694" s="828">
        <v>87.6</v>
      </c>
      <c r="H694" s="51"/>
      <c r="I694" s="51"/>
    </row>
    <row r="695" spans="2:9" ht="10.5" customHeight="1" x14ac:dyDescent="0.2">
      <c r="B695" s="580"/>
      <c r="C695" s="828"/>
      <c r="D695" s="828"/>
      <c r="E695" s="828"/>
      <c r="F695" s="828"/>
      <c r="G695" s="828"/>
      <c r="H695" s="51"/>
      <c r="I695" s="51"/>
    </row>
    <row r="696" spans="2:9" ht="10.5" customHeight="1" x14ac:dyDescent="0.2">
      <c r="B696" s="580">
        <v>2010</v>
      </c>
      <c r="C696" s="828">
        <v>100</v>
      </c>
      <c r="D696" s="828">
        <v>100</v>
      </c>
      <c r="E696" s="828">
        <v>100</v>
      </c>
      <c r="F696" s="828">
        <v>100</v>
      </c>
      <c r="G696" s="828">
        <v>100</v>
      </c>
      <c r="H696" s="51"/>
      <c r="I696" s="51"/>
    </row>
    <row r="697" spans="2:9" ht="10.5" customHeight="1" x14ac:dyDescent="0.2">
      <c r="B697" s="579">
        <v>2011</v>
      </c>
      <c r="C697" s="828">
        <v>108.1</v>
      </c>
      <c r="D697" s="828">
        <v>115.5</v>
      </c>
      <c r="E697" s="828">
        <v>110.3</v>
      </c>
      <c r="F697" s="828">
        <v>107.4</v>
      </c>
      <c r="G697" s="828">
        <v>110.8</v>
      </c>
      <c r="H697" s="51"/>
      <c r="I697" s="51"/>
    </row>
    <row r="698" spans="2:9" ht="10.5" customHeight="1" x14ac:dyDescent="0.2">
      <c r="B698" s="931" t="s">
        <v>1151</v>
      </c>
      <c r="C698" s="828">
        <v>114.5</v>
      </c>
      <c r="D698" s="828">
        <v>133.30000000000001</v>
      </c>
      <c r="E698" s="828">
        <v>123.7</v>
      </c>
      <c r="F698" s="828">
        <v>117.7</v>
      </c>
      <c r="G698" s="828">
        <v>123</v>
      </c>
      <c r="H698" s="51"/>
      <c r="I698" s="51"/>
    </row>
    <row r="699" spans="2:9" ht="10.5" customHeight="1" x14ac:dyDescent="0.2">
      <c r="B699" s="1012" t="s">
        <v>1188</v>
      </c>
      <c r="C699" s="828">
        <v>126.3</v>
      </c>
      <c r="D699" s="828">
        <v>141.6</v>
      </c>
      <c r="E699" s="828">
        <v>131.4</v>
      </c>
      <c r="F699" s="828">
        <v>126.2</v>
      </c>
      <c r="G699" s="828">
        <v>132.19999999999999</v>
      </c>
      <c r="H699" s="51"/>
      <c r="I699" s="51"/>
    </row>
    <row r="700" spans="2:9" ht="10.5" customHeight="1" x14ac:dyDescent="0.2">
      <c r="B700" s="1079" t="s">
        <v>1191</v>
      </c>
      <c r="C700" s="828">
        <v>139</v>
      </c>
      <c r="D700" s="828">
        <v>151.1</v>
      </c>
      <c r="E700" s="828">
        <v>139</v>
      </c>
      <c r="F700" s="828">
        <v>138.9</v>
      </c>
      <c r="G700" s="828">
        <v>142.5</v>
      </c>
      <c r="H700" s="51"/>
      <c r="I700" s="51"/>
    </row>
    <row r="701" spans="2:9" ht="10.5" customHeight="1" x14ac:dyDescent="0.2">
      <c r="B701" s="1079"/>
      <c r="C701" s="828"/>
      <c r="D701" s="828"/>
      <c r="E701" s="828"/>
      <c r="F701" s="828"/>
      <c r="G701" s="828"/>
      <c r="H701" s="51"/>
      <c r="I701" s="51"/>
    </row>
    <row r="702" spans="2:9" ht="10.5" customHeight="1" x14ac:dyDescent="0.2">
      <c r="B702" s="1211" t="s">
        <v>1233</v>
      </c>
      <c r="C702" s="828">
        <v>148.6</v>
      </c>
      <c r="D702" s="828">
        <v>159.80000000000001</v>
      </c>
      <c r="E702" s="828">
        <v>143.69999999999999</v>
      </c>
      <c r="F702" s="828">
        <v>146.5</v>
      </c>
      <c r="G702" s="828">
        <v>150.19999999999999</v>
      </c>
      <c r="H702" s="51"/>
      <c r="I702" s="51"/>
    </row>
    <row r="703" spans="2:9" ht="10.5" customHeight="1" x14ac:dyDescent="0.2">
      <c r="B703" s="1271" t="s">
        <v>1249</v>
      </c>
      <c r="C703" s="828">
        <v>165.9</v>
      </c>
      <c r="D703" s="828">
        <v>169.8</v>
      </c>
      <c r="E703" s="828">
        <v>154.69999999999999</v>
      </c>
      <c r="F703" s="828">
        <v>156.19999999999999</v>
      </c>
      <c r="G703" s="828">
        <v>162.6</v>
      </c>
      <c r="H703" s="51"/>
      <c r="I703" s="51"/>
    </row>
    <row r="704" spans="2:9" ht="10.5" customHeight="1" x14ac:dyDescent="0.2">
      <c r="B704" s="455" t="s">
        <v>1306</v>
      </c>
      <c r="C704" s="828">
        <v>171.6</v>
      </c>
      <c r="D704" s="828">
        <v>179.9</v>
      </c>
      <c r="E704" s="828">
        <v>159.9</v>
      </c>
      <c r="F704" s="828">
        <v>159.1</v>
      </c>
      <c r="G704" s="828">
        <v>169.1</v>
      </c>
      <c r="H704" s="51"/>
      <c r="I704" s="51"/>
    </row>
    <row r="705" spans="2:9" ht="10.5" customHeight="1" x14ac:dyDescent="0.2">
      <c r="B705" s="455" t="s">
        <v>1331</v>
      </c>
      <c r="C705" s="828">
        <v>178.5</v>
      </c>
      <c r="D705" s="828">
        <v>192.7</v>
      </c>
      <c r="E705" s="828">
        <v>165.5</v>
      </c>
      <c r="F705" s="828">
        <v>164.3</v>
      </c>
      <c r="G705" s="828">
        <v>177.1</v>
      </c>
      <c r="H705" s="51"/>
      <c r="I705" s="51"/>
    </row>
    <row r="706" spans="2:9" ht="10.5" customHeight="1" x14ac:dyDescent="0.2">
      <c r="B706" s="455" t="s">
        <v>1422</v>
      </c>
      <c r="C706" s="828">
        <v>184.2</v>
      </c>
      <c r="D706" s="828">
        <v>198.1</v>
      </c>
      <c r="E706" s="828">
        <v>172.3</v>
      </c>
      <c r="F706" s="828">
        <v>169.5</v>
      </c>
      <c r="G706" s="828">
        <v>183</v>
      </c>
      <c r="H706" s="51"/>
      <c r="I706" s="51"/>
    </row>
    <row r="707" spans="2:9" ht="10.5" customHeight="1" x14ac:dyDescent="0.2">
      <c r="B707" s="455"/>
      <c r="C707" s="828"/>
      <c r="D707" s="828"/>
      <c r="E707" s="828"/>
      <c r="F707" s="828"/>
      <c r="G707" s="828"/>
      <c r="H707" s="51"/>
      <c r="I707" s="51"/>
    </row>
    <row r="708" spans="2:9" ht="10.5" customHeight="1" x14ac:dyDescent="0.2">
      <c r="B708" s="456" t="s">
        <v>1811</v>
      </c>
      <c r="C708" s="829">
        <v>186.6</v>
      </c>
      <c r="D708" s="829">
        <v>202.2</v>
      </c>
      <c r="E708" s="829">
        <v>176.5</v>
      </c>
      <c r="F708" s="829">
        <v>177.1</v>
      </c>
      <c r="G708" s="829">
        <v>187.1</v>
      </c>
      <c r="H708" s="51"/>
      <c r="I708" s="51"/>
    </row>
    <row r="709" spans="2:9" ht="6" customHeight="1" x14ac:dyDescent="0.2">
      <c r="B709" s="1093"/>
      <c r="C709" s="1203"/>
      <c r="D709" s="1203"/>
      <c r="E709" s="1203"/>
      <c r="F709" s="1203"/>
      <c r="G709" s="1203"/>
      <c r="H709" s="51"/>
      <c r="I709" s="51"/>
    </row>
    <row r="710" spans="2:9" ht="10.5" customHeight="1" x14ac:dyDescent="0.2">
      <c r="B710" s="1097" t="s">
        <v>1017</v>
      </c>
      <c r="C710" s="51"/>
      <c r="D710" s="51"/>
      <c r="E710" s="51"/>
      <c r="F710" s="51"/>
      <c r="G710" s="51"/>
      <c r="H710" s="51"/>
      <c r="I710" s="51"/>
    </row>
    <row r="711" spans="2:9" ht="10.5" customHeight="1" x14ac:dyDescent="0.2">
      <c r="B711" s="1097" t="s">
        <v>1018</v>
      </c>
      <c r="C711" s="51"/>
      <c r="D711" s="51"/>
      <c r="E711" s="51"/>
      <c r="F711" s="51"/>
      <c r="G711" s="51"/>
      <c r="H711" s="51"/>
      <c r="I711" s="51"/>
    </row>
    <row r="712" spans="2:9" ht="10.5" customHeight="1" x14ac:dyDescent="0.2">
      <c r="B712" s="1097" t="s">
        <v>849</v>
      </c>
      <c r="C712" s="51"/>
      <c r="D712" s="51"/>
      <c r="E712" s="51"/>
      <c r="F712" s="51"/>
      <c r="G712" s="51"/>
      <c r="H712" s="51"/>
      <c r="I712" s="51"/>
    </row>
    <row r="713" spans="2:9" ht="10.5" customHeight="1" x14ac:dyDescent="0.2">
      <c r="B713" s="1097" t="s">
        <v>848</v>
      </c>
      <c r="C713" s="51"/>
      <c r="D713" s="51"/>
      <c r="E713" s="51"/>
      <c r="F713" s="51"/>
      <c r="G713" s="51"/>
      <c r="H713" s="51"/>
      <c r="I713" s="51"/>
    </row>
    <row r="714" spans="2:9" ht="10.5" customHeight="1" x14ac:dyDescent="0.2">
      <c r="B714" s="1097" t="s">
        <v>1019</v>
      </c>
      <c r="C714" s="47"/>
      <c r="D714" s="47"/>
      <c r="E714" s="47"/>
      <c r="F714" s="47"/>
      <c r="G714" s="47"/>
      <c r="H714" s="51"/>
      <c r="I714" s="51"/>
    </row>
    <row r="715" spans="2:9" ht="10.5" customHeight="1" x14ac:dyDescent="0.2">
      <c r="B715" s="1097" t="s">
        <v>850</v>
      </c>
      <c r="C715" s="47"/>
      <c r="D715" s="47"/>
      <c r="E715" s="47"/>
      <c r="F715" s="47"/>
      <c r="G715" s="47"/>
      <c r="H715" s="51"/>
      <c r="I715" s="51"/>
    </row>
    <row r="716" spans="2:9" ht="10.5" customHeight="1" x14ac:dyDescent="0.2">
      <c r="B716" s="47"/>
      <c r="C716" s="47"/>
      <c r="D716" s="47"/>
      <c r="E716" s="47"/>
      <c r="F716" s="47"/>
      <c r="G716" s="47"/>
      <c r="H716" s="51"/>
      <c r="I716" s="51"/>
    </row>
    <row r="717" spans="2:9" ht="10.5" customHeight="1" x14ac:dyDescent="0.2">
      <c r="B717" s="47"/>
      <c r="C717" s="47"/>
      <c r="D717" s="47"/>
      <c r="E717" s="47"/>
      <c r="F717" s="47"/>
      <c r="G717" s="47"/>
      <c r="H717" s="51"/>
      <c r="I717" s="51"/>
    </row>
    <row r="718" spans="2:9" ht="10.5" customHeight="1" x14ac:dyDescent="0.2"/>
    <row r="719" spans="2:9" ht="10.5" customHeight="1" x14ac:dyDescent="0.2"/>
    <row r="720" spans="2:9" ht="10.5" customHeight="1" x14ac:dyDescent="0.2"/>
    <row r="721" spans="2:9" ht="10.5" customHeight="1" x14ac:dyDescent="0.2"/>
    <row r="722" spans="2:9" ht="10.5" customHeight="1" x14ac:dyDescent="0.2"/>
    <row r="723" spans="2:9" ht="10.5" customHeight="1" x14ac:dyDescent="0.2"/>
    <row r="724" spans="2:9" ht="10.5" customHeight="1" x14ac:dyDescent="0.2"/>
    <row r="725" spans="2:9" ht="10.5" customHeight="1" x14ac:dyDescent="0.2"/>
    <row r="726" spans="2:9" ht="10.5" customHeight="1" x14ac:dyDescent="0.2"/>
    <row r="727" spans="2:9" ht="10.5" customHeight="1" x14ac:dyDescent="0.2"/>
    <row r="728" spans="2:9" ht="10.5" customHeight="1" x14ac:dyDescent="0.2"/>
    <row r="729" spans="2:9" ht="10.5" customHeight="1" x14ac:dyDescent="0.2">
      <c r="B729" s="47"/>
      <c r="C729" s="47"/>
      <c r="D729" s="47"/>
      <c r="E729" s="47"/>
      <c r="F729" s="47"/>
      <c r="G729" s="47"/>
      <c r="H729" s="51"/>
      <c r="I729" s="51"/>
    </row>
    <row r="730" spans="2:9" ht="10.5" customHeight="1" x14ac:dyDescent="0.2">
      <c r="B730" s="47"/>
      <c r="C730" s="47"/>
      <c r="D730" s="47"/>
      <c r="E730" s="47"/>
      <c r="F730" s="47"/>
      <c r="G730" s="47"/>
      <c r="H730" s="51"/>
      <c r="I730" s="51"/>
    </row>
    <row r="731" spans="2:9" ht="10.5" customHeight="1" x14ac:dyDescent="0.2">
      <c r="B731" s="47"/>
      <c r="C731" s="47"/>
      <c r="D731" s="47"/>
      <c r="E731" s="47"/>
      <c r="F731" s="47"/>
      <c r="G731" s="47"/>
      <c r="H731" s="51"/>
      <c r="I731" s="51"/>
    </row>
    <row r="732" spans="2:9" ht="10.5" customHeight="1" x14ac:dyDescent="0.2">
      <c r="B732" s="47"/>
      <c r="C732" s="47"/>
      <c r="D732" s="47"/>
      <c r="E732" s="47"/>
      <c r="F732" s="47"/>
      <c r="G732" s="47"/>
      <c r="H732" s="51"/>
      <c r="I732" s="51"/>
    </row>
    <row r="733" spans="2:9" ht="10.5" customHeight="1" x14ac:dyDescent="0.2">
      <c r="B733" s="47"/>
      <c r="C733" s="47"/>
      <c r="D733" s="47"/>
      <c r="E733" s="47"/>
      <c r="F733" s="47"/>
      <c r="G733" s="47"/>
      <c r="H733" s="51"/>
      <c r="I733" s="51"/>
    </row>
    <row r="734" spans="2:9" ht="10.5" customHeight="1" x14ac:dyDescent="0.2">
      <c r="B734" s="47"/>
      <c r="C734" s="47"/>
      <c r="D734" s="47"/>
      <c r="E734" s="47"/>
      <c r="F734" s="47"/>
      <c r="G734" s="47"/>
      <c r="H734" s="51"/>
      <c r="I734" s="51"/>
    </row>
    <row r="735" spans="2:9" ht="10.5" customHeight="1" x14ac:dyDescent="0.2">
      <c r="B735" s="47"/>
      <c r="C735" s="47"/>
      <c r="D735" s="47"/>
      <c r="E735" s="47"/>
      <c r="F735" s="47"/>
      <c r="G735" s="47"/>
      <c r="H735" s="51"/>
      <c r="I735" s="51"/>
    </row>
    <row r="736" spans="2:9" ht="10.5" customHeight="1" x14ac:dyDescent="0.2">
      <c r="B736" s="47"/>
      <c r="C736" s="47"/>
      <c r="D736" s="47"/>
      <c r="E736" s="47"/>
      <c r="F736" s="47"/>
      <c r="G736" s="47"/>
      <c r="H736" s="51"/>
      <c r="I736" s="51"/>
    </row>
    <row r="737" spans="2:9" ht="10.5" customHeight="1" x14ac:dyDescent="0.2">
      <c r="B737" s="47"/>
      <c r="C737" s="47"/>
      <c r="D737" s="47"/>
      <c r="E737" s="47"/>
      <c r="F737" s="47"/>
      <c r="G737" s="47"/>
      <c r="H737" s="51"/>
      <c r="I737" s="51"/>
    </row>
    <row r="738" spans="2:9" ht="10.5" customHeight="1" x14ac:dyDescent="0.2">
      <c r="C738" s="51"/>
      <c r="D738" s="51"/>
      <c r="E738" s="51"/>
      <c r="F738" s="51"/>
      <c r="G738" s="51"/>
      <c r="H738" s="150">
        <v>99</v>
      </c>
      <c r="I738" s="51"/>
    </row>
    <row r="739" spans="2:9" ht="10.5" customHeight="1" x14ac:dyDescent="0.2">
      <c r="C739" s="51"/>
      <c r="D739" s="51"/>
      <c r="E739" s="51"/>
      <c r="F739" s="51"/>
      <c r="G739" s="51"/>
      <c r="H739" s="150"/>
      <c r="I739" s="51"/>
    </row>
    <row r="740" spans="2:9" ht="10.5" customHeight="1" x14ac:dyDescent="0.2">
      <c r="C740" s="51"/>
      <c r="D740" s="51"/>
      <c r="E740" s="51"/>
      <c r="F740" s="51"/>
      <c r="G740" s="51"/>
      <c r="H740" s="150"/>
      <c r="I740" s="51"/>
    </row>
    <row r="741" spans="2:9" x14ac:dyDescent="0.2">
      <c r="B741" s="59" t="s">
        <v>1802</v>
      </c>
      <c r="C741" s="51"/>
      <c r="D741" s="51"/>
      <c r="E741" s="51"/>
      <c r="F741" s="51"/>
      <c r="G741" s="51"/>
      <c r="H741" s="51"/>
      <c r="I741" s="51"/>
    </row>
    <row r="742" spans="2:9" ht="46.5" customHeight="1" x14ac:dyDescent="0.2">
      <c r="B742" s="1769" t="s">
        <v>531</v>
      </c>
      <c r="C742" s="1106" t="s">
        <v>1296</v>
      </c>
      <c r="D742" s="1106" t="s">
        <v>1297</v>
      </c>
      <c r="E742" s="1106" t="s">
        <v>1298</v>
      </c>
      <c r="F742" s="1106" t="s">
        <v>1300</v>
      </c>
      <c r="G742" s="1106" t="s">
        <v>1299</v>
      </c>
      <c r="H742" s="369" t="s">
        <v>569</v>
      </c>
      <c r="I742" s="1106" t="s">
        <v>1286</v>
      </c>
    </row>
    <row r="743" spans="2:9" x14ac:dyDescent="0.2">
      <c r="B743" s="1771"/>
      <c r="C743" s="2103" t="s">
        <v>1245</v>
      </c>
      <c r="D743" s="2104"/>
      <c r="E743" s="2104"/>
      <c r="F743" s="2104"/>
      <c r="G743" s="2104"/>
      <c r="H743" s="2104"/>
      <c r="I743" s="2105"/>
    </row>
    <row r="744" spans="2:9" x14ac:dyDescent="0.2">
      <c r="B744" s="373" t="s">
        <v>845</v>
      </c>
      <c r="C744" s="286">
        <v>9</v>
      </c>
      <c r="D744" s="248">
        <v>15</v>
      </c>
      <c r="E744" s="248">
        <v>36</v>
      </c>
      <c r="F744" s="248">
        <v>9</v>
      </c>
      <c r="G744" s="248">
        <v>8</v>
      </c>
      <c r="H744" s="248">
        <v>14</v>
      </c>
      <c r="I744" s="248">
        <v>100</v>
      </c>
    </row>
    <row r="745" spans="2:9" ht="10.5" customHeight="1" x14ac:dyDescent="0.2">
      <c r="B745" s="370">
        <v>1985</v>
      </c>
      <c r="C745" s="827">
        <v>7.2</v>
      </c>
      <c r="D745" s="826">
        <v>7.2</v>
      </c>
      <c r="E745" s="826">
        <v>8.4</v>
      </c>
      <c r="F745" s="826">
        <v>12.8</v>
      </c>
      <c r="G745" s="826">
        <v>11.6</v>
      </c>
      <c r="H745" s="826">
        <v>8.1</v>
      </c>
      <c r="I745" s="826">
        <v>8.6</v>
      </c>
    </row>
    <row r="746" spans="2:9" ht="10.5" customHeight="1" x14ac:dyDescent="0.2">
      <c r="B746" s="370">
        <v>1986</v>
      </c>
      <c r="C746" s="827">
        <v>8.4</v>
      </c>
      <c r="D746" s="826">
        <v>7.8</v>
      </c>
      <c r="E746" s="826">
        <v>9.3000000000000007</v>
      </c>
      <c r="F746" s="826">
        <v>15.9</v>
      </c>
      <c r="G746" s="826">
        <v>15</v>
      </c>
      <c r="H746" s="826">
        <v>10.199999999999999</v>
      </c>
      <c r="I746" s="826">
        <v>9.9</v>
      </c>
    </row>
    <row r="747" spans="2:9" ht="10.5" customHeight="1" x14ac:dyDescent="0.2">
      <c r="B747" s="370">
        <v>1987</v>
      </c>
      <c r="C747" s="827">
        <v>8.3000000000000007</v>
      </c>
      <c r="D747" s="826">
        <v>7.1</v>
      </c>
      <c r="E747" s="826">
        <v>10.199999999999999</v>
      </c>
      <c r="F747" s="826">
        <v>17.100000000000001</v>
      </c>
      <c r="G747" s="826">
        <v>17.3</v>
      </c>
      <c r="H747" s="826">
        <v>11.5</v>
      </c>
      <c r="I747" s="826">
        <v>10.3</v>
      </c>
    </row>
    <row r="748" spans="2:9" ht="10.5" customHeight="1" x14ac:dyDescent="0.2">
      <c r="B748" s="370">
        <v>1988</v>
      </c>
      <c r="C748" s="827">
        <v>10.3</v>
      </c>
      <c r="D748" s="826">
        <v>7.6</v>
      </c>
      <c r="E748" s="826">
        <v>10.8</v>
      </c>
      <c r="F748" s="826">
        <v>18.3</v>
      </c>
      <c r="G748" s="826">
        <v>20.6</v>
      </c>
      <c r="H748" s="826">
        <v>12.5</v>
      </c>
      <c r="I748" s="826">
        <v>11.5</v>
      </c>
    </row>
    <row r="749" spans="2:9" ht="10.5" customHeight="1" x14ac:dyDescent="0.2">
      <c r="B749" s="370">
        <v>1989</v>
      </c>
      <c r="C749" s="827">
        <v>12.3</v>
      </c>
      <c r="D749" s="826">
        <v>10</v>
      </c>
      <c r="E749" s="826">
        <v>12.4</v>
      </c>
      <c r="F749" s="826">
        <v>20.399999999999999</v>
      </c>
      <c r="G749" s="826">
        <v>23.2</v>
      </c>
      <c r="H749" s="826">
        <v>15.7</v>
      </c>
      <c r="I749" s="826">
        <v>13.9</v>
      </c>
    </row>
    <row r="750" spans="2:9" ht="10.5" customHeight="1" x14ac:dyDescent="0.2">
      <c r="B750" s="370"/>
      <c r="C750" s="827"/>
      <c r="D750" s="826"/>
      <c r="E750" s="826"/>
      <c r="F750" s="826"/>
      <c r="G750" s="826"/>
      <c r="H750" s="826"/>
      <c r="I750" s="826"/>
    </row>
    <row r="751" spans="2:9" ht="10.5" customHeight="1" x14ac:dyDescent="0.2">
      <c r="B751" s="370">
        <v>1990</v>
      </c>
      <c r="C751" s="827">
        <v>13.2</v>
      </c>
      <c r="D751" s="826">
        <v>11.4</v>
      </c>
      <c r="E751" s="826">
        <v>13.9</v>
      </c>
      <c r="F751" s="826">
        <v>23</v>
      </c>
      <c r="G751" s="826">
        <v>26.7</v>
      </c>
      <c r="H751" s="826">
        <v>17.8</v>
      </c>
      <c r="I751" s="826">
        <v>15.5</v>
      </c>
    </row>
    <row r="752" spans="2:9" ht="10.5" customHeight="1" x14ac:dyDescent="0.2">
      <c r="B752" s="370">
        <v>1991</v>
      </c>
      <c r="C752" s="827">
        <v>14.5</v>
      </c>
      <c r="D752" s="826">
        <v>13.9</v>
      </c>
      <c r="E752" s="826">
        <v>15.4</v>
      </c>
      <c r="F752" s="826">
        <v>26.9</v>
      </c>
      <c r="G752" s="826">
        <v>28.2</v>
      </c>
      <c r="H752" s="826">
        <v>19.399999999999999</v>
      </c>
      <c r="I752" s="826">
        <v>17.5</v>
      </c>
    </row>
    <row r="753" spans="2:13" ht="10.5" customHeight="1" x14ac:dyDescent="0.2">
      <c r="B753" s="370">
        <v>1992</v>
      </c>
      <c r="C753" s="827">
        <v>14.5</v>
      </c>
      <c r="D753" s="826">
        <v>15.1</v>
      </c>
      <c r="E753" s="826">
        <v>16.7</v>
      </c>
      <c r="F753" s="826">
        <v>28.6</v>
      </c>
      <c r="G753" s="826">
        <v>29.7</v>
      </c>
      <c r="H753" s="826">
        <v>21</v>
      </c>
      <c r="I753" s="826">
        <v>18.600000000000001</v>
      </c>
    </row>
    <row r="754" spans="2:13" ht="10.5" customHeight="1" x14ac:dyDescent="0.2">
      <c r="B754" s="370">
        <v>1993</v>
      </c>
      <c r="C754" s="827">
        <v>15.6</v>
      </c>
      <c r="D754" s="826">
        <v>16.600000000000001</v>
      </c>
      <c r="E754" s="826">
        <v>18.7</v>
      </c>
      <c r="F754" s="826">
        <v>30.2</v>
      </c>
      <c r="G754" s="826">
        <v>32.700000000000003</v>
      </c>
      <c r="H754" s="826">
        <v>23</v>
      </c>
      <c r="I754" s="826">
        <v>20.399999999999999</v>
      </c>
    </row>
    <row r="755" spans="2:13" ht="10.5" customHeight="1" x14ac:dyDescent="0.2">
      <c r="B755" s="370">
        <v>1994</v>
      </c>
      <c r="C755" s="827">
        <v>17.399999999999999</v>
      </c>
      <c r="D755" s="826">
        <v>18</v>
      </c>
      <c r="E755" s="826">
        <v>19.7</v>
      </c>
      <c r="F755" s="826">
        <v>32.4</v>
      </c>
      <c r="G755" s="826">
        <v>35.799999999999997</v>
      </c>
      <c r="H755" s="826">
        <v>24.1</v>
      </c>
      <c r="I755" s="826">
        <v>21.9</v>
      </c>
    </row>
    <row r="756" spans="2:13" ht="10.5" customHeight="1" x14ac:dyDescent="0.2">
      <c r="B756" s="370"/>
      <c r="C756" s="827"/>
      <c r="D756" s="826"/>
      <c r="E756" s="826"/>
      <c r="F756" s="826"/>
      <c r="G756" s="826"/>
      <c r="H756" s="826"/>
      <c r="I756" s="826"/>
    </row>
    <row r="757" spans="2:13" ht="10.5" customHeight="1" x14ac:dyDescent="0.2">
      <c r="B757" s="370">
        <v>1995</v>
      </c>
      <c r="C757" s="827">
        <v>20.5</v>
      </c>
      <c r="D757" s="826">
        <v>18.7</v>
      </c>
      <c r="E757" s="826">
        <v>21.1</v>
      </c>
      <c r="F757" s="826">
        <v>34.6</v>
      </c>
      <c r="G757" s="826">
        <v>40.4</v>
      </c>
      <c r="H757" s="826">
        <v>25.6</v>
      </c>
      <c r="I757" s="826">
        <v>23.8</v>
      </c>
    </row>
    <row r="758" spans="2:13" ht="10.5" customHeight="1" x14ac:dyDescent="0.2">
      <c r="B758" s="370">
        <v>1996</v>
      </c>
      <c r="C758" s="827">
        <v>22.3</v>
      </c>
      <c r="D758" s="826">
        <v>23.1</v>
      </c>
      <c r="E758" s="826">
        <v>24.3</v>
      </c>
      <c r="F758" s="826">
        <v>39.9</v>
      </c>
      <c r="G758" s="826">
        <v>50.2</v>
      </c>
      <c r="H758" s="826">
        <v>26.9</v>
      </c>
      <c r="I758" s="826">
        <v>27.5</v>
      </c>
    </row>
    <row r="759" spans="2:13" ht="10.5" customHeight="1" x14ac:dyDescent="0.2">
      <c r="B759" s="370">
        <v>1997</v>
      </c>
      <c r="C759" s="827">
        <v>24.8</v>
      </c>
      <c r="D759" s="826">
        <v>26.8</v>
      </c>
      <c r="E759" s="826">
        <v>26.6</v>
      </c>
      <c r="F759" s="826">
        <v>49.1</v>
      </c>
      <c r="G759" s="826">
        <v>52.5</v>
      </c>
      <c r="H759" s="826">
        <v>29.7</v>
      </c>
      <c r="I759" s="826">
        <v>29.6</v>
      </c>
    </row>
    <row r="760" spans="2:13" ht="10.5" customHeight="1" x14ac:dyDescent="0.2">
      <c r="B760" s="370">
        <v>1998</v>
      </c>
      <c r="C760" s="827">
        <v>24.7</v>
      </c>
      <c r="D760" s="826">
        <v>25.2</v>
      </c>
      <c r="E760" s="826">
        <v>27</v>
      </c>
      <c r="F760" s="826">
        <v>49.6</v>
      </c>
      <c r="G760" s="826">
        <v>47.8</v>
      </c>
      <c r="H760" s="826">
        <v>32.6</v>
      </c>
      <c r="I760" s="826">
        <v>29.8</v>
      </c>
    </row>
    <row r="761" spans="2:13" ht="10.5" customHeight="1" x14ac:dyDescent="0.2">
      <c r="B761" s="370">
        <v>1999</v>
      </c>
      <c r="C761" s="827">
        <v>25.3</v>
      </c>
      <c r="D761" s="826">
        <v>31.3</v>
      </c>
      <c r="E761" s="826">
        <v>28.2</v>
      </c>
      <c r="F761" s="826">
        <v>51.3</v>
      </c>
      <c r="G761" s="826">
        <v>48.8</v>
      </c>
      <c r="H761" s="826">
        <v>34.700000000000003</v>
      </c>
      <c r="I761" s="826">
        <v>31.2</v>
      </c>
    </row>
    <row r="762" spans="2:13" ht="10.5" customHeight="1" x14ac:dyDescent="0.2">
      <c r="B762" s="370"/>
      <c r="C762" s="827"/>
      <c r="D762" s="826"/>
      <c r="E762" s="826"/>
      <c r="F762" s="826"/>
      <c r="G762" s="826"/>
      <c r="H762" s="826"/>
      <c r="I762" s="826"/>
    </row>
    <row r="763" spans="2:13" ht="10.5" customHeight="1" x14ac:dyDescent="0.2">
      <c r="B763" s="370">
        <v>2000</v>
      </c>
      <c r="C763" s="827">
        <v>30.6</v>
      </c>
      <c r="D763" s="826">
        <v>35.799999999999997</v>
      </c>
      <c r="E763" s="826">
        <v>34.9</v>
      </c>
      <c r="F763" s="826">
        <v>57.1</v>
      </c>
      <c r="G763" s="826">
        <v>56.5</v>
      </c>
      <c r="H763" s="826">
        <v>49.5</v>
      </c>
      <c r="I763" s="826">
        <v>39.5</v>
      </c>
    </row>
    <row r="764" spans="2:13" ht="10.5" customHeight="1" x14ac:dyDescent="0.2">
      <c r="B764" s="370">
        <v>2001</v>
      </c>
      <c r="C764" s="827">
        <v>38</v>
      </c>
      <c r="D764" s="826">
        <v>42.1</v>
      </c>
      <c r="E764" s="826">
        <v>38.200000000000003</v>
      </c>
      <c r="F764" s="826">
        <v>59.1</v>
      </c>
      <c r="G764" s="826">
        <v>61.5</v>
      </c>
      <c r="H764" s="826">
        <v>51.1</v>
      </c>
      <c r="I764" s="826">
        <v>43.7</v>
      </c>
    </row>
    <row r="765" spans="2:13" ht="10.5" customHeight="1" x14ac:dyDescent="0.2">
      <c r="B765" s="370">
        <v>2002</v>
      </c>
      <c r="C765" s="827">
        <v>45.8</v>
      </c>
      <c r="D765" s="826">
        <v>47.4</v>
      </c>
      <c r="E765" s="826">
        <v>48.5</v>
      </c>
      <c r="F765" s="826">
        <v>66</v>
      </c>
      <c r="G765" s="826">
        <v>62.4</v>
      </c>
      <c r="H765" s="826">
        <v>56.8</v>
      </c>
      <c r="I765" s="826">
        <v>50.9</v>
      </c>
    </row>
    <row r="766" spans="2:13" ht="10.5" customHeight="1" x14ac:dyDescent="0.2">
      <c r="B766" s="370">
        <v>2003</v>
      </c>
      <c r="C766" s="827">
        <v>44.5</v>
      </c>
      <c r="D766" s="827">
        <v>50.1</v>
      </c>
      <c r="E766" s="827">
        <v>50.9</v>
      </c>
      <c r="F766" s="827">
        <v>63.3</v>
      </c>
      <c r="G766" s="827">
        <v>63.4</v>
      </c>
      <c r="H766" s="827">
        <v>61.6</v>
      </c>
      <c r="I766" s="827">
        <v>53.1</v>
      </c>
      <c r="M766" s="58"/>
    </row>
    <row r="767" spans="2:13" ht="10.5" customHeight="1" x14ac:dyDescent="0.2">
      <c r="B767" s="370">
        <v>2004</v>
      </c>
      <c r="C767" s="827">
        <v>44.3</v>
      </c>
      <c r="D767" s="827">
        <v>54.3</v>
      </c>
      <c r="E767" s="827">
        <v>51.1</v>
      </c>
      <c r="F767" s="827">
        <v>60</v>
      </c>
      <c r="G767" s="827">
        <v>65.099999999999994</v>
      </c>
      <c r="H767" s="827">
        <v>62.2</v>
      </c>
      <c r="I767" s="827">
        <v>54.1</v>
      </c>
    </row>
    <row r="768" spans="2:13" ht="10.5" customHeight="1" x14ac:dyDescent="0.2">
      <c r="B768" s="370"/>
      <c r="C768" s="827"/>
      <c r="D768" s="827"/>
      <c r="E768" s="827"/>
      <c r="F768" s="827"/>
      <c r="G768" s="827"/>
      <c r="H768" s="827"/>
      <c r="I768" s="827"/>
    </row>
    <row r="769" spans="2:11" ht="10.5" customHeight="1" x14ac:dyDescent="0.2">
      <c r="B769" s="370">
        <v>2005</v>
      </c>
      <c r="C769" s="827">
        <v>47.5</v>
      </c>
      <c r="D769" s="827">
        <v>54.7</v>
      </c>
      <c r="E769" s="827">
        <v>50.4</v>
      </c>
      <c r="F769" s="827">
        <v>59.4</v>
      </c>
      <c r="G769" s="827">
        <v>65.2</v>
      </c>
      <c r="H769" s="827">
        <v>64.099999999999994</v>
      </c>
      <c r="I769" s="827">
        <v>54.5</v>
      </c>
    </row>
    <row r="770" spans="2:11" ht="10.5" customHeight="1" x14ac:dyDescent="0.2">
      <c r="B770" s="370">
        <v>2006</v>
      </c>
      <c r="C770" s="827">
        <v>48.5</v>
      </c>
      <c r="D770" s="827">
        <v>59.3</v>
      </c>
      <c r="E770" s="827">
        <v>53.8</v>
      </c>
      <c r="F770" s="827">
        <v>61.9</v>
      </c>
      <c r="G770" s="827">
        <v>67.599999999999994</v>
      </c>
      <c r="H770" s="827">
        <v>68.400000000000006</v>
      </c>
      <c r="I770" s="827">
        <v>57.9</v>
      </c>
    </row>
    <row r="771" spans="2:11" ht="10.5" customHeight="1" x14ac:dyDescent="0.2">
      <c r="B771" s="370">
        <v>2007</v>
      </c>
      <c r="C771" s="827">
        <v>64.400000000000006</v>
      </c>
      <c r="D771" s="827">
        <v>68.400000000000006</v>
      </c>
      <c r="E771" s="827">
        <v>59.8</v>
      </c>
      <c r="F771" s="827">
        <v>66.7</v>
      </c>
      <c r="G771" s="827">
        <v>69.8</v>
      </c>
      <c r="H771" s="827">
        <v>71</v>
      </c>
      <c r="I771" s="827">
        <v>64.3</v>
      </c>
    </row>
    <row r="772" spans="2:11" ht="10.5" customHeight="1" x14ac:dyDescent="0.2">
      <c r="B772" s="370">
        <v>2008</v>
      </c>
      <c r="C772" s="827">
        <v>76.099999999999994</v>
      </c>
      <c r="D772" s="827">
        <v>101</v>
      </c>
      <c r="E772" s="827">
        <v>74.8</v>
      </c>
      <c r="F772" s="827">
        <v>76.3</v>
      </c>
      <c r="G772" s="827">
        <v>81.8</v>
      </c>
      <c r="H772" s="827">
        <v>78.3</v>
      </c>
      <c r="I772" s="827">
        <v>79.599999999999994</v>
      </c>
    </row>
    <row r="773" spans="2:11" ht="10.5" customHeight="1" x14ac:dyDescent="0.2">
      <c r="B773" s="370">
        <v>2009</v>
      </c>
      <c r="C773" s="827">
        <v>85.4</v>
      </c>
      <c r="D773" s="827">
        <v>96.1</v>
      </c>
      <c r="E773" s="827">
        <v>87</v>
      </c>
      <c r="F773" s="827">
        <v>87.3</v>
      </c>
      <c r="G773" s="827">
        <v>88.2</v>
      </c>
      <c r="H773" s="827">
        <v>88.1</v>
      </c>
      <c r="I773" s="827">
        <v>88.2</v>
      </c>
    </row>
    <row r="774" spans="2:11" ht="10.5" customHeight="1" x14ac:dyDescent="0.2">
      <c r="B774" s="370"/>
      <c r="C774" s="827"/>
      <c r="D774" s="827"/>
      <c r="E774" s="827"/>
      <c r="F774" s="827"/>
      <c r="G774" s="827"/>
      <c r="H774" s="827"/>
      <c r="I774" s="827"/>
    </row>
    <row r="775" spans="2:11" ht="10.5" customHeight="1" x14ac:dyDescent="0.2">
      <c r="B775" s="580">
        <v>2010</v>
      </c>
      <c r="C775" s="828">
        <v>100</v>
      </c>
      <c r="D775" s="828">
        <v>100</v>
      </c>
      <c r="E775" s="828">
        <v>100</v>
      </c>
      <c r="F775" s="828">
        <v>100</v>
      </c>
      <c r="G775" s="828">
        <v>100</v>
      </c>
      <c r="H775" s="828">
        <v>100</v>
      </c>
      <c r="I775" s="828">
        <v>100</v>
      </c>
    </row>
    <row r="776" spans="2:11" ht="10.5" customHeight="1" x14ac:dyDescent="0.2">
      <c r="B776" s="579">
        <v>2011</v>
      </c>
      <c r="C776" s="828">
        <v>108.9</v>
      </c>
      <c r="D776" s="828">
        <v>104.9</v>
      </c>
      <c r="E776" s="828">
        <v>111.9</v>
      </c>
      <c r="F776" s="828">
        <v>110.2</v>
      </c>
      <c r="G776" s="828">
        <v>111.6</v>
      </c>
      <c r="H776" s="828">
        <v>113.6</v>
      </c>
      <c r="I776" s="828">
        <v>110.9</v>
      </c>
      <c r="K776" s="58"/>
    </row>
    <row r="777" spans="2:11" ht="10.5" customHeight="1" x14ac:dyDescent="0.2">
      <c r="B777" s="455" t="s">
        <v>1151</v>
      </c>
      <c r="C777" s="828">
        <v>115.4</v>
      </c>
      <c r="D777" s="828">
        <v>121.8</v>
      </c>
      <c r="E777" s="828">
        <v>129</v>
      </c>
      <c r="F777" s="828">
        <v>123.8</v>
      </c>
      <c r="G777" s="828">
        <v>128</v>
      </c>
      <c r="H777" s="828">
        <v>125.3</v>
      </c>
      <c r="I777" s="828">
        <v>126.3</v>
      </c>
    </row>
    <row r="778" spans="2:11" ht="10.5" customHeight="1" x14ac:dyDescent="0.2">
      <c r="B778" s="1012" t="s">
        <v>1188</v>
      </c>
      <c r="C778" s="828">
        <v>121.5</v>
      </c>
      <c r="D778" s="828">
        <v>129.5</v>
      </c>
      <c r="E778" s="828">
        <v>138</v>
      </c>
      <c r="F778" s="828">
        <v>131</v>
      </c>
      <c r="G778" s="828">
        <v>136.69999999999999</v>
      </c>
      <c r="H778" s="828">
        <v>132.69999999999999</v>
      </c>
      <c r="I778" s="828">
        <v>134.9</v>
      </c>
    </row>
    <row r="779" spans="2:11" ht="10.5" customHeight="1" x14ac:dyDescent="0.2">
      <c r="B779" s="1079" t="s">
        <v>1191</v>
      </c>
      <c r="C779" s="828">
        <v>124.6</v>
      </c>
      <c r="D779" s="828">
        <v>141.5</v>
      </c>
      <c r="E779" s="828">
        <v>146.4</v>
      </c>
      <c r="F779" s="828">
        <v>139</v>
      </c>
      <c r="G779" s="828">
        <v>144.9</v>
      </c>
      <c r="H779" s="828">
        <v>139</v>
      </c>
      <c r="I779" s="828">
        <v>142.9</v>
      </c>
    </row>
    <row r="780" spans="2:11" ht="10.5" customHeight="1" x14ac:dyDescent="0.2">
      <c r="B780" s="1079"/>
      <c r="C780" s="828"/>
      <c r="D780" s="828"/>
      <c r="E780" s="828"/>
      <c r="F780" s="828"/>
      <c r="G780" s="828"/>
      <c r="H780" s="828"/>
      <c r="I780" s="828"/>
    </row>
    <row r="781" spans="2:11" ht="10.5" customHeight="1" x14ac:dyDescent="0.2">
      <c r="B781" s="1211" t="s">
        <v>1233</v>
      </c>
      <c r="C781" s="828">
        <v>127.5</v>
      </c>
      <c r="D781" s="828">
        <v>136.4</v>
      </c>
      <c r="E781" s="828">
        <v>152.69999999999999</v>
      </c>
      <c r="F781" s="828">
        <v>146.1</v>
      </c>
      <c r="G781" s="828">
        <v>151</v>
      </c>
      <c r="H781" s="828">
        <v>145.69999999999999</v>
      </c>
      <c r="I781" s="828">
        <v>147.4</v>
      </c>
    </row>
    <row r="782" spans="2:11" ht="10.5" customHeight="1" x14ac:dyDescent="0.2">
      <c r="B782" s="1271" t="s">
        <v>1249</v>
      </c>
      <c r="C782" s="828">
        <v>131.4</v>
      </c>
      <c r="D782" s="828">
        <v>142.9</v>
      </c>
      <c r="E782" s="828">
        <v>163.6</v>
      </c>
      <c r="F782" s="828">
        <v>153.9</v>
      </c>
      <c r="G782" s="828">
        <v>159.19999999999999</v>
      </c>
      <c r="H782" s="828">
        <v>151.6</v>
      </c>
      <c r="I782" s="828">
        <v>155.69999999999999</v>
      </c>
    </row>
    <row r="783" spans="2:11" ht="10.5" customHeight="1" x14ac:dyDescent="0.2">
      <c r="B783" s="1358" t="s">
        <v>1306</v>
      </c>
      <c r="C783" s="828">
        <v>135.9</v>
      </c>
      <c r="D783" s="828">
        <v>146.69999999999999</v>
      </c>
      <c r="E783" s="828">
        <v>168.6</v>
      </c>
      <c r="F783" s="828">
        <v>166.8</v>
      </c>
      <c r="G783" s="828">
        <v>171.4</v>
      </c>
      <c r="H783" s="828">
        <v>158.5</v>
      </c>
      <c r="I783" s="828">
        <v>162.4</v>
      </c>
      <c r="K783" s="58"/>
    </row>
    <row r="784" spans="2:11" ht="10.5" customHeight="1" x14ac:dyDescent="0.2">
      <c r="B784" s="455" t="s">
        <v>1331</v>
      </c>
      <c r="C784" s="828">
        <v>138.4</v>
      </c>
      <c r="D784" s="828">
        <v>156.30000000000001</v>
      </c>
      <c r="E784" s="828">
        <v>171</v>
      </c>
      <c r="F784" s="828">
        <v>178.9</v>
      </c>
      <c r="G784" s="828">
        <v>180.8</v>
      </c>
      <c r="H784" s="828">
        <v>165.9</v>
      </c>
      <c r="I784" s="828">
        <v>168.7</v>
      </c>
      <c r="K784" s="58"/>
    </row>
    <row r="785" spans="2:11" ht="10.5" customHeight="1" x14ac:dyDescent="0.2">
      <c r="B785" s="455" t="s">
        <v>1422</v>
      </c>
      <c r="C785" s="828">
        <v>141.19999999999999</v>
      </c>
      <c r="D785" s="828">
        <v>158.1</v>
      </c>
      <c r="E785" s="828">
        <v>177</v>
      </c>
      <c r="F785" s="828">
        <v>187.8</v>
      </c>
      <c r="G785" s="828">
        <v>187.1</v>
      </c>
      <c r="H785" s="828">
        <v>172.4</v>
      </c>
      <c r="I785" s="828">
        <v>174.2</v>
      </c>
      <c r="K785" s="58"/>
    </row>
    <row r="786" spans="2:11" ht="10.5" customHeight="1" x14ac:dyDescent="0.2">
      <c r="B786" s="455"/>
      <c r="C786" s="828"/>
      <c r="D786" s="828"/>
      <c r="E786" s="828"/>
      <c r="F786" s="828"/>
      <c r="G786" s="828"/>
      <c r="H786" s="828"/>
      <c r="I786" s="828"/>
      <c r="K786" s="58"/>
    </row>
    <row r="787" spans="2:11" ht="10.5" customHeight="1" x14ac:dyDescent="0.2">
      <c r="B787" s="456" t="s">
        <v>1811</v>
      </c>
      <c r="C787" s="829">
        <v>146.1</v>
      </c>
      <c r="D787" s="829">
        <v>150.80000000000001</v>
      </c>
      <c r="E787" s="829">
        <v>187.8</v>
      </c>
      <c r="F787" s="829">
        <v>195.9</v>
      </c>
      <c r="G787" s="829">
        <v>194.7</v>
      </c>
      <c r="H787" s="829">
        <v>177.1</v>
      </c>
      <c r="I787" s="829">
        <v>180.7</v>
      </c>
      <c r="J787" s="56"/>
      <c r="K787" s="58"/>
    </row>
    <row r="788" spans="2:11" ht="6" customHeight="1" x14ac:dyDescent="0.2">
      <c r="B788" s="1093"/>
      <c r="C788" s="1203"/>
      <c r="D788" s="1203"/>
      <c r="E788" s="1203"/>
      <c r="F788" s="1203"/>
      <c r="G788" s="1370"/>
      <c r="H788" s="1203"/>
      <c r="I788" s="1370"/>
    </row>
    <row r="789" spans="2:11" ht="10.5" customHeight="1" x14ac:dyDescent="0.2">
      <c r="B789" s="1097" t="s">
        <v>1301</v>
      </c>
    </row>
    <row r="790" spans="2:11" ht="10.5" customHeight="1" x14ac:dyDescent="0.2">
      <c r="B790" s="1097" t="s">
        <v>1302</v>
      </c>
      <c r="C790" s="51"/>
      <c r="D790" s="51"/>
      <c r="E790" s="51"/>
      <c r="F790" s="51"/>
      <c r="G790" s="51"/>
      <c r="H790" s="51"/>
      <c r="I790" s="51"/>
    </row>
    <row r="791" spans="2:11" ht="10.5" customHeight="1" x14ac:dyDescent="0.2">
      <c r="B791" s="1097" t="s">
        <v>1303</v>
      </c>
    </row>
    <row r="792" spans="2:11" ht="10.5" customHeight="1" x14ac:dyDescent="0.2">
      <c r="B792" s="47"/>
    </row>
    <row r="793" spans="2:11" ht="10.5" customHeight="1" x14ac:dyDescent="0.2">
      <c r="B793" s="1095"/>
    </row>
    <row r="794" spans="2:11" ht="10.5" customHeight="1" x14ac:dyDescent="0.2">
      <c r="B794" s="1095"/>
    </row>
    <row r="795" spans="2:11" ht="10.5" customHeight="1" x14ac:dyDescent="0.2">
      <c r="B795" s="1095"/>
    </row>
    <row r="796" spans="2:11" ht="10.5" customHeight="1" x14ac:dyDescent="0.2">
      <c r="B796" s="1095"/>
    </row>
    <row r="797" spans="2:11" ht="10.5" customHeight="1" x14ac:dyDescent="0.2">
      <c r="B797" s="1095"/>
    </row>
    <row r="798" spans="2:11" ht="10.5" customHeight="1" x14ac:dyDescent="0.2">
      <c r="B798" s="1095"/>
    </row>
    <row r="799" spans="2:11" ht="10.5" customHeight="1" x14ac:dyDescent="0.2">
      <c r="B799" s="1095"/>
    </row>
    <row r="800" spans="2:11" ht="10.5" customHeight="1" x14ac:dyDescent="0.2">
      <c r="B800" s="1095"/>
    </row>
    <row r="801" spans="2:12" ht="10.5" customHeight="1" x14ac:dyDescent="0.2">
      <c r="B801" s="1095"/>
    </row>
    <row r="802" spans="2:12" ht="10.5" customHeight="1" x14ac:dyDescent="0.2">
      <c r="B802" s="1095"/>
    </row>
    <row r="803" spans="2:12" ht="10.5" customHeight="1" x14ac:dyDescent="0.2">
      <c r="B803" s="47"/>
    </row>
    <row r="804" spans="2:12" ht="10.5" customHeight="1" x14ac:dyDescent="0.2">
      <c r="B804" s="47"/>
    </row>
    <row r="805" spans="2:12" ht="10.5" customHeight="1" x14ac:dyDescent="0.2">
      <c r="B805" s="47"/>
    </row>
    <row r="806" spans="2:12" ht="10.5" customHeight="1" x14ac:dyDescent="0.2">
      <c r="H806" s="150">
        <v>100</v>
      </c>
    </row>
    <row r="807" spans="2:12" ht="10.5" customHeight="1" x14ac:dyDescent="0.2">
      <c r="H807" s="150"/>
    </row>
    <row r="808" spans="2:12" ht="10.5" customHeight="1" x14ac:dyDescent="0.2">
      <c r="H808" s="150"/>
    </row>
    <row r="809" spans="2:12" ht="12" customHeight="1" x14ac:dyDescent="0.2">
      <c r="B809" s="93" t="s">
        <v>1803</v>
      </c>
      <c r="C809" s="58"/>
      <c r="D809" s="58"/>
      <c r="E809" s="58"/>
      <c r="F809" s="58"/>
      <c r="G809" s="58"/>
      <c r="H809" s="58"/>
    </row>
    <row r="810" spans="2:12" ht="24" customHeight="1" x14ac:dyDescent="0.2">
      <c r="B810" s="377" t="s">
        <v>531</v>
      </c>
      <c r="C810" s="1787" t="s">
        <v>369</v>
      </c>
      <c r="D810" s="1789"/>
      <c r="E810" s="1787" t="s">
        <v>769</v>
      </c>
      <c r="F810" s="1789"/>
      <c r="G810" s="1787" t="s">
        <v>658</v>
      </c>
      <c r="H810" s="1789"/>
      <c r="I810" s="1787" t="s">
        <v>370</v>
      </c>
      <c r="J810" s="1789"/>
      <c r="K810" s="1787" t="s">
        <v>371</v>
      </c>
      <c r="L810" s="1789"/>
    </row>
    <row r="811" spans="2:12" ht="11.25" customHeight="1" x14ac:dyDescent="0.2">
      <c r="B811" s="378" t="s">
        <v>845</v>
      </c>
      <c r="C811" s="1825">
        <v>32.6</v>
      </c>
      <c r="D811" s="1827"/>
      <c r="E811" s="1825">
        <v>32.9</v>
      </c>
      <c r="F811" s="1827"/>
      <c r="G811" s="1825">
        <v>34.5</v>
      </c>
      <c r="H811" s="1827"/>
      <c r="I811" s="1825">
        <f>SUM(C811:H811)</f>
        <v>100</v>
      </c>
      <c r="J811" s="1827"/>
      <c r="K811" s="1825" t="s">
        <v>1245</v>
      </c>
      <c r="L811" s="1827"/>
    </row>
    <row r="812" spans="2:12" ht="10.5" customHeight="1" x14ac:dyDescent="0.2">
      <c r="B812" s="287">
        <v>1985</v>
      </c>
      <c r="C812" s="379"/>
      <c r="D812" s="831">
        <v>14.5</v>
      </c>
      <c r="E812" s="832"/>
      <c r="F812" s="831">
        <v>14.52</v>
      </c>
      <c r="G812" s="832"/>
      <c r="H812" s="831">
        <v>21.75</v>
      </c>
      <c r="I812" s="833"/>
      <c r="J812" s="831">
        <v>17.010000000000002</v>
      </c>
      <c r="K812" s="833"/>
      <c r="L812" s="831">
        <v>181.05</v>
      </c>
    </row>
    <row r="813" spans="2:12" ht="10.5" customHeight="1" x14ac:dyDescent="0.2">
      <c r="B813" s="287">
        <v>1986</v>
      </c>
      <c r="C813" s="379"/>
      <c r="D813" s="831">
        <v>13.25</v>
      </c>
      <c r="E813" s="832"/>
      <c r="F813" s="831">
        <v>9.73</v>
      </c>
      <c r="G813" s="832"/>
      <c r="H813" s="831">
        <v>14.43</v>
      </c>
      <c r="I813" s="833"/>
      <c r="J813" s="831">
        <v>12.5</v>
      </c>
      <c r="K813" s="833"/>
      <c r="L813" s="831">
        <v>133.06</v>
      </c>
    </row>
    <row r="814" spans="2:12" ht="10.5" customHeight="1" x14ac:dyDescent="0.2">
      <c r="B814" s="287">
        <v>1987</v>
      </c>
      <c r="C814" s="379"/>
      <c r="D814" s="831">
        <v>12.42</v>
      </c>
      <c r="E814" s="832"/>
      <c r="F814" s="831">
        <v>13.18</v>
      </c>
      <c r="G814" s="832"/>
      <c r="H814" s="831">
        <v>14.02</v>
      </c>
      <c r="I814" s="833"/>
      <c r="J814" s="831">
        <v>13.22</v>
      </c>
      <c r="K814" s="833"/>
      <c r="L814" s="831">
        <v>140.74</v>
      </c>
    </row>
    <row r="815" spans="2:12" ht="10.5" customHeight="1" x14ac:dyDescent="0.2">
      <c r="B815" s="287">
        <v>1988</v>
      </c>
      <c r="C815" s="379"/>
      <c r="D815" s="831">
        <v>14.15</v>
      </c>
      <c r="E815" s="832"/>
      <c r="F815" s="831">
        <v>15.6</v>
      </c>
      <c r="G815" s="832"/>
      <c r="H815" s="831">
        <v>15.23</v>
      </c>
      <c r="I815" s="833"/>
      <c r="J815" s="831">
        <v>15</v>
      </c>
      <c r="K815" s="833"/>
      <c r="L815" s="831">
        <v>159.69999999999999</v>
      </c>
    </row>
    <row r="816" spans="2:12" ht="10.5" customHeight="1" x14ac:dyDescent="0.2">
      <c r="B816" s="287">
        <v>1989</v>
      </c>
      <c r="C816" s="379"/>
      <c r="D816" s="831">
        <v>16.88</v>
      </c>
      <c r="E816" s="832"/>
      <c r="F816" s="831">
        <v>18.7</v>
      </c>
      <c r="G816" s="832"/>
      <c r="H816" s="831">
        <v>19.71</v>
      </c>
      <c r="I816" s="833"/>
      <c r="J816" s="831">
        <v>18.45</v>
      </c>
      <c r="K816" s="833"/>
      <c r="L816" s="831">
        <v>196.44</v>
      </c>
    </row>
    <row r="817" spans="2:12" ht="10.5" customHeight="1" x14ac:dyDescent="0.2">
      <c r="B817" s="287"/>
      <c r="C817" s="379"/>
      <c r="D817" s="831"/>
      <c r="E817" s="832"/>
      <c r="F817" s="831"/>
      <c r="G817" s="832"/>
      <c r="H817" s="831"/>
      <c r="I817" s="833"/>
      <c r="J817" s="831"/>
      <c r="K817" s="833"/>
      <c r="L817" s="831"/>
    </row>
    <row r="818" spans="2:12" ht="10.5" customHeight="1" x14ac:dyDescent="0.2">
      <c r="B818" s="287">
        <v>1990</v>
      </c>
      <c r="C818" s="379"/>
      <c r="D818" s="831">
        <v>18.25</v>
      </c>
      <c r="E818" s="832"/>
      <c r="F818" s="831">
        <v>18.75</v>
      </c>
      <c r="G818" s="832"/>
      <c r="H818" s="831">
        <v>21</v>
      </c>
      <c r="I818" s="833"/>
      <c r="J818" s="831">
        <v>19.36</v>
      </c>
      <c r="K818" s="833"/>
      <c r="L818" s="831">
        <v>206.13</v>
      </c>
    </row>
    <row r="819" spans="2:12" ht="10.5" customHeight="1" x14ac:dyDescent="0.2">
      <c r="B819" s="287">
        <v>1991</v>
      </c>
      <c r="C819" s="379"/>
      <c r="D819" s="831">
        <v>18.25</v>
      </c>
      <c r="E819" s="832"/>
      <c r="F819" s="831">
        <v>18.75</v>
      </c>
      <c r="G819" s="832"/>
      <c r="H819" s="831">
        <v>20.309999999999999</v>
      </c>
      <c r="I819" s="833"/>
      <c r="J819" s="831">
        <v>19.13</v>
      </c>
      <c r="K819" s="833"/>
      <c r="L819" s="831">
        <v>203.6</v>
      </c>
    </row>
    <row r="820" spans="2:12" ht="10.5" customHeight="1" x14ac:dyDescent="0.2">
      <c r="B820" s="287">
        <v>1992</v>
      </c>
      <c r="C820" s="379"/>
      <c r="D820" s="831">
        <v>17.61</v>
      </c>
      <c r="E820" s="832"/>
      <c r="F820" s="831">
        <v>18.54</v>
      </c>
      <c r="G820" s="832"/>
      <c r="H820" s="831">
        <v>19.010000000000002</v>
      </c>
      <c r="I820" s="833"/>
      <c r="J820" s="831">
        <v>18.399999999999999</v>
      </c>
      <c r="K820" s="833"/>
      <c r="L820" s="831">
        <v>195.89</v>
      </c>
    </row>
    <row r="821" spans="2:12" ht="10.5" customHeight="1" x14ac:dyDescent="0.2">
      <c r="B821" s="287">
        <v>1993</v>
      </c>
      <c r="C821" s="379"/>
      <c r="D821" s="831">
        <v>15.55</v>
      </c>
      <c r="E821" s="832"/>
      <c r="F821" s="831">
        <v>16.809999999999999</v>
      </c>
      <c r="G821" s="832"/>
      <c r="H821" s="831">
        <v>16.22</v>
      </c>
      <c r="I821" s="833"/>
      <c r="J821" s="831">
        <v>16.190000000000001</v>
      </c>
      <c r="K821" s="833"/>
      <c r="L821" s="831">
        <v>172.39</v>
      </c>
    </row>
    <row r="822" spans="2:12" ht="10.5" customHeight="1" x14ac:dyDescent="0.2">
      <c r="B822" s="287">
        <v>1994</v>
      </c>
      <c r="C822" s="379"/>
      <c r="D822" s="831">
        <v>15.12</v>
      </c>
      <c r="E822" s="832"/>
      <c r="F822" s="831">
        <v>15.86</v>
      </c>
      <c r="G822" s="832"/>
      <c r="H822" s="831">
        <v>15.51</v>
      </c>
      <c r="I822" s="833"/>
      <c r="J822" s="831">
        <v>15.5</v>
      </c>
      <c r="K822" s="833"/>
      <c r="L822" s="831">
        <v>164.98</v>
      </c>
    </row>
    <row r="823" spans="2:12" ht="10.5" customHeight="1" x14ac:dyDescent="0.2">
      <c r="B823" s="287"/>
      <c r="C823" s="379"/>
      <c r="D823" s="831"/>
      <c r="E823" s="832"/>
      <c r="F823" s="831"/>
      <c r="G823" s="832"/>
      <c r="H823" s="831"/>
      <c r="I823" s="833"/>
      <c r="J823" s="831"/>
      <c r="K823" s="833"/>
      <c r="L823" s="831"/>
    </row>
    <row r="824" spans="2:12" ht="10.5" customHeight="1" x14ac:dyDescent="0.2">
      <c r="B824" s="287">
        <v>1995</v>
      </c>
      <c r="C824" s="379"/>
      <c r="D824" s="831">
        <v>16.579999999999998</v>
      </c>
      <c r="E824" s="832"/>
      <c r="F824" s="831">
        <v>18.04</v>
      </c>
      <c r="G824" s="832"/>
      <c r="H824" s="831">
        <v>17.809999999999999</v>
      </c>
      <c r="I824" s="833"/>
      <c r="J824" s="831">
        <v>17.48</v>
      </c>
      <c r="K824" s="833"/>
      <c r="L824" s="831">
        <v>186.1</v>
      </c>
    </row>
    <row r="825" spans="2:12" ht="10.5" customHeight="1" x14ac:dyDescent="0.2">
      <c r="B825" s="287">
        <v>1996</v>
      </c>
      <c r="C825" s="379"/>
      <c r="D825" s="831">
        <v>15</v>
      </c>
      <c r="E825" s="832"/>
      <c r="F825" s="831">
        <v>19.41</v>
      </c>
      <c r="G825" s="832"/>
      <c r="H825" s="831">
        <v>19.34</v>
      </c>
      <c r="I825" s="833"/>
      <c r="J825" s="831">
        <v>17.95</v>
      </c>
      <c r="K825" s="833"/>
      <c r="L825" s="831">
        <v>191.05</v>
      </c>
    </row>
    <row r="826" spans="2:12" ht="10.5" customHeight="1" x14ac:dyDescent="0.2">
      <c r="B826" s="287">
        <v>1997</v>
      </c>
      <c r="C826" s="379"/>
      <c r="D826" s="831">
        <v>14.97</v>
      </c>
      <c r="E826" s="832"/>
      <c r="F826" s="831">
        <v>20.2</v>
      </c>
      <c r="G826" s="832"/>
      <c r="H826" s="831">
        <v>20.13</v>
      </c>
      <c r="I826" s="833"/>
      <c r="J826" s="831">
        <v>18.47</v>
      </c>
      <c r="K826" s="833"/>
      <c r="L826" s="831">
        <v>196.61</v>
      </c>
    </row>
    <row r="827" spans="2:12" ht="10.5" customHeight="1" x14ac:dyDescent="0.2">
      <c r="B827" s="287">
        <v>1998</v>
      </c>
      <c r="C827" s="379"/>
      <c r="D827" s="831">
        <v>17.14</v>
      </c>
      <c r="E827" s="832"/>
      <c r="F827" s="831">
        <v>21.44</v>
      </c>
      <c r="G827" s="832"/>
      <c r="H827" s="831">
        <v>21.58</v>
      </c>
      <c r="I827" s="833"/>
      <c r="J827" s="831">
        <v>20.079999999999998</v>
      </c>
      <c r="K827" s="833"/>
      <c r="L827" s="831">
        <v>213.8</v>
      </c>
    </row>
    <row r="828" spans="2:12" ht="10.5" customHeight="1" x14ac:dyDescent="0.2">
      <c r="B828" s="287">
        <v>1999</v>
      </c>
      <c r="C828" s="379"/>
      <c r="D828" s="831">
        <v>15.88</v>
      </c>
      <c r="E828" s="832"/>
      <c r="F828" s="831">
        <v>18.12</v>
      </c>
      <c r="G828" s="832"/>
      <c r="H828" s="831">
        <v>17.940000000000001</v>
      </c>
      <c r="I828" s="833"/>
      <c r="J828" s="831">
        <v>17.329999999999998</v>
      </c>
      <c r="K828" s="833"/>
      <c r="L828" s="831">
        <v>184.46</v>
      </c>
    </row>
    <row r="829" spans="2:12" ht="10.5" customHeight="1" x14ac:dyDescent="0.2">
      <c r="B829" s="287"/>
      <c r="C829" s="379"/>
      <c r="D829" s="831"/>
      <c r="E829" s="832"/>
      <c r="F829" s="831"/>
      <c r="G829" s="832"/>
      <c r="H829" s="831"/>
      <c r="I829" s="833"/>
      <c r="J829" s="831"/>
      <c r="K829" s="833"/>
      <c r="L829" s="831"/>
    </row>
    <row r="830" spans="2:12" ht="10.5" customHeight="1" x14ac:dyDescent="0.2">
      <c r="B830" s="287">
        <v>2000</v>
      </c>
      <c r="C830" s="379"/>
      <c r="D830" s="831">
        <v>13.64</v>
      </c>
      <c r="E830" s="832"/>
      <c r="F830" s="831">
        <v>14.59</v>
      </c>
      <c r="G830" s="832"/>
      <c r="H830" s="831">
        <v>14.71</v>
      </c>
      <c r="I830" s="833"/>
      <c r="J830" s="831">
        <v>14.32</v>
      </c>
      <c r="K830" s="833"/>
      <c r="L830" s="831">
        <v>152.47</v>
      </c>
    </row>
    <row r="831" spans="2:12" ht="10.5" customHeight="1" x14ac:dyDescent="0.2">
      <c r="B831" s="287">
        <v>2001</v>
      </c>
      <c r="C831" s="379"/>
      <c r="D831" s="831">
        <v>12.98</v>
      </c>
      <c r="E831" s="832"/>
      <c r="F831" s="831">
        <v>14</v>
      </c>
      <c r="G831" s="832"/>
      <c r="H831" s="831">
        <v>13.86</v>
      </c>
      <c r="I831" s="833"/>
      <c r="J831" s="831">
        <v>13.62</v>
      </c>
      <c r="K831" s="833"/>
      <c r="L831" s="831">
        <v>144.94999999999999</v>
      </c>
    </row>
    <row r="832" spans="2:12" ht="10.5" customHeight="1" x14ac:dyDescent="0.2">
      <c r="B832" s="287">
        <v>2002</v>
      </c>
      <c r="C832" s="379"/>
      <c r="D832" s="831">
        <v>14.97</v>
      </c>
      <c r="E832" s="832"/>
      <c r="F832" s="831">
        <v>15.48</v>
      </c>
      <c r="G832" s="832"/>
      <c r="H832" s="831">
        <v>15.6</v>
      </c>
      <c r="I832" s="833"/>
      <c r="J832" s="831">
        <v>15.35</v>
      </c>
      <c r="K832" s="833"/>
      <c r="L832" s="477">
        <v>163.46</v>
      </c>
    </row>
    <row r="833" spans="2:15" ht="10.5" customHeight="1" x14ac:dyDescent="0.2">
      <c r="B833" s="287">
        <v>2003</v>
      </c>
      <c r="C833" s="379"/>
      <c r="D833" s="831">
        <v>14.75</v>
      </c>
      <c r="E833" s="832"/>
      <c r="F833" s="831">
        <v>15.21</v>
      </c>
      <c r="G833" s="832"/>
      <c r="H833" s="831">
        <v>15.16</v>
      </c>
      <c r="I833" s="833"/>
      <c r="J833" s="831">
        <v>15.04</v>
      </c>
      <c r="K833" s="833"/>
      <c r="L833" s="831">
        <v>160.13999999999999</v>
      </c>
    </row>
    <row r="834" spans="2:15" ht="10.5" customHeight="1" x14ac:dyDescent="0.2">
      <c r="B834" s="287">
        <v>2004</v>
      </c>
      <c r="C834" s="379"/>
      <c r="D834" s="831">
        <v>13.52</v>
      </c>
      <c r="E834" s="832"/>
      <c r="F834" s="831">
        <v>10.69</v>
      </c>
      <c r="G834" s="832"/>
      <c r="H834" s="831">
        <v>11.01</v>
      </c>
      <c r="I834" s="833"/>
      <c r="J834" s="831">
        <v>11.72</v>
      </c>
      <c r="K834" s="833"/>
      <c r="L834" s="831">
        <v>124.8</v>
      </c>
    </row>
    <row r="835" spans="2:15" ht="10.5" customHeight="1" x14ac:dyDescent="0.2">
      <c r="B835" s="287"/>
      <c r="C835" s="379"/>
      <c r="D835" s="831"/>
      <c r="E835" s="832"/>
      <c r="F835" s="831"/>
      <c r="G835" s="832"/>
      <c r="H835" s="831"/>
      <c r="I835" s="833"/>
      <c r="J835" s="831"/>
      <c r="K835" s="833"/>
      <c r="L835" s="831"/>
    </row>
    <row r="836" spans="2:15" ht="10.5" customHeight="1" x14ac:dyDescent="0.2">
      <c r="B836" s="287">
        <v>2005</v>
      </c>
      <c r="C836" s="379"/>
      <c r="D836" s="831">
        <v>12.25</v>
      </c>
      <c r="E836" s="832"/>
      <c r="F836" s="831">
        <v>10.74</v>
      </c>
      <c r="G836" s="832"/>
      <c r="H836" s="831">
        <v>10.5</v>
      </c>
      <c r="I836" s="833"/>
      <c r="J836" s="831">
        <v>11.15</v>
      </c>
      <c r="K836" s="833"/>
      <c r="L836" s="831">
        <v>118.7</v>
      </c>
    </row>
    <row r="837" spans="2:15" ht="10.5" customHeight="1" x14ac:dyDescent="0.2">
      <c r="B837" s="287">
        <v>2006</v>
      </c>
      <c r="C837" s="379"/>
      <c r="D837" s="831">
        <v>11.39</v>
      </c>
      <c r="E837" s="832"/>
      <c r="F837" s="831">
        <v>10.92</v>
      </c>
      <c r="G837" s="832"/>
      <c r="H837" s="831">
        <v>11.01</v>
      </c>
      <c r="I837" s="833"/>
      <c r="J837" s="831">
        <v>11.1</v>
      </c>
      <c r="K837" s="833"/>
      <c r="L837" s="831">
        <v>118.21</v>
      </c>
    </row>
    <row r="838" spans="2:15" ht="10.5" customHeight="1" x14ac:dyDescent="0.2">
      <c r="B838" s="287">
        <v>2007</v>
      </c>
      <c r="C838" s="380"/>
      <c r="D838" s="477">
        <v>12.14</v>
      </c>
      <c r="E838" s="834"/>
      <c r="F838" s="477">
        <v>13.02</v>
      </c>
      <c r="G838" s="834"/>
      <c r="H838" s="477">
        <v>12.87</v>
      </c>
      <c r="I838" s="748"/>
      <c r="J838" s="477">
        <v>12.68</v>
      </c>
      <c r="K838" s="748"/>
      <c r="L838" s="477">
        <v>134.99</v>
      </c>
    </row>
    <row r="839" spans="2:15" ht="10.5" customHeight="1" x14ac:dyDescent="0.2">
      <c r="B839" s="287">
        <v>2008</v>
      </c>
      <c r="C839" s="379"/>
      <c r="D839" s="831">
        <v>13.83</v>
      </c>
      <c r="E839" s="832"/>
      <c r="F839" s="831">
        <v>14.59</v>
      </c>
      <c r="G839" s="832"/>
      <c r="H839" s="831">
        <v>14.84</v>
      </c>
      <c r="I839" s="833"/>
      <c r="J839" s="831">
        <v>14.43</v>
      </c>
      <c r="K839" s="833"/>
      <c r="L839" s="831">
        <v>153.56</v>
      </c>
    </row>
    <row r="840" spans="2:15" ht="10.5" customHeight="1" x14ac:dyDescent="0.2">
      <c r="B840" s="287">
        <v>2009</v>
      </c>
      <c r="C840" s="379"/>
      <c r="D840" s="831">
        <v>14.85</v>
      </c>
      <c r="E840" s="832"/>
      <c r="F840" s="831">
        <v>16.05</v>
      </c>
      <c r="G840" s="832"/>
      <c r="H840" s="831">
        <v>16.09</v>
      </c>
      <c r="I840" s="833"/>
      <c r="J840" s="831">
        <v>15.67</v>
      </c>
      <c r="K840" s="833"/>
      <c r="L840" s="831">
        <v>166.81</v>
      </c>
    </row>
    <row r="841" spans="2:15" ht="10.5" customHeight="1" x14ac:dyDescent="0.2">
      <c r="B841" s="287"/>
      <c r="C841" s="379"/>
      <c r="D841" s="831"/>
      <c r="E841" s="832"/>
      <c r="F841" s="831"/>
      <c r="G841" s="832"/>
      <c r="H841" s="831"/>
      <c r="I841" s="833"/>
      <c r="J841" s="831"/>
      <c r="K841" s="833"/>
      <c r="L841" s="831"/>
      <c r="O841" s="58"/>
    </row>
    <row r="842" spans="2:15" ht="10.5" customHeight="1" x14ac:dyDescent="0.2">
      <c r="B842" s="287">
        <v>2010</v>
      </c>
      <c r="C842" s="379"/>
      <c r="D842" s="835">
        <v>9.17</v>
      </c>
      <c r="E842" s="836"/>
      <c r="F842" s="835">
        <v>9.27</v>
      </c>
      <c r="G842" s="836"/>
      <c r="H842" s="835">
        <v>9.7200000000000006</v>
      </c>
      <c r="I842" s="832"/>
      <c r="J842" s="835">
        <v>9.39</v>
      </c>
      <c r="K842" s="832"/>
      <c r="L842" s="835">
        <v>100</v>
      </c>
    </row>
    <row r="843" spans="2:15" ht="10.5" customHeight="1" x14ac:dyDescent="0.2">
      <c r="B843" s="293">
        <v>2011</v>
      </c>
      <c r="C843" s="379"/>
      <c r="D843" s="835">
        <v>7.88</v>
      </c>
      <c r="E843" s="836"/>
      <c r="F843" s="835">
        <v>8.93</v>
      </c>
      <c r="G843" s="836"/>
      <c r="H843" s="835">
        <v>8.98</v>
      </c>
      <c r="I843" s="832"/>
      <c r="J843" s="835">
        <v>8.61</v>
      </c>
      <c r="K843" s="832"/>
      <c r="L843" s="835">
        <v>91.62</v>
      </c>
    </row>
    <row r="844" spans="2:15" ht="10.5" customHeight="1" x14ac:dyDescent="0.2">
      <c r="B844" s="293" t="s">
        <v>1151</v>
      </c>
      <c r="C844" s="379"/>
      <c r="D844" s="835">
        <v>8.16</v>
      </c>
      <c r="E844" s="937"/>
      <c r="F844" s="835">
        <v>9.23</v>
      </c>
      <c r="G844" s="836"/>
      <c r="H844" s="835">
        <v>8.91</v>
      </c>
      <c r="I844" s="832"/>
      <c r="J844" s="835">
        <v>8.77</v>
      </c>
      <c r="K844" s="940"/>
      <c r="L844" s="835">
        <v>93.39</v>
      </c>
    </row>
    <row r="845" spans="2:15" ht="10.5" customHeight="1" x14ac:dyDescent="0.2">
      <c r="B845" s="293" t="s">
        <v>1188</v>
      </c>
      <c r="C845" s="379"/>
      <c r="D845" s="835">
        <v>8.1300000000000008</v>
      </c>
      <c r="E845" s="836"/>
      <c r="F845" s="835">
        <v>8.41</v>
      </c>
      <c r="G845" s="836"/>
      <c r="H845" s="835">
        <v>8.51</v>
      </c>
      <c r="I845" s="832"/>
      <c r="J845" s="835">
        <v>8.35</v>
      </c>
      <c r="K845" s="832"/>
      <c r="L845" s="835">
        <v>88.91</v>
      </c>
    </row>
    <row r="846" spans="2:15" ht="10.5" customHeight="1" x14ac:dyDescent="0.2">
      <c r="B846" s="293" t="s">
        <v>1191</v>
      </c>
      <c r="C846" s="379"/>
      <c r="D846" s="835">
        <v>8.27</v>
      </c>
      <c r="E846" s="836"/>
      <c r="F846" s="835">
        <v>9.02</v>
      </c>
      <c r="G846" s="836"/>
      <c r="H846" s="835">
        <v>8.74</v>
      </c>
      <c r="I846" s="832"/>
      <c r="J846" s="835">
        <v>8.68</v>
      </c>
      <c r="K846" s="832"/>
      <c r="L846" s="835">
        <v>92.38</v>
      </c>
    </row>
    <row r="847" spans="2:15" ht="10.5" customHeight="1" x14ac:dyDescent="0.2">
      <c r="B847" s="293"/>
      <c r="C847" s="379"/>
      <c r="D847" s="835"/>
      <c r="E847" s="836"/>
      <c r="F847" s="835"/>
      <c r="G847" s="836"/>
      <c r="H847" s="835"/>
      <c r="I847" s="832"/>
      <c r="J847" s="835"/>
      <c r="K847" s="832"/>
      <c r="L847" s="835"/>
    </row>
    <row r="848" spans="2:15" ht="10.5" customHeight="1" x14ac:dyDescent="0.2">
      <c r="B848" s="293" t="s">
        <v>1233</v>
      </c>
      <c r="C848" s="379"/>
      <c r="D848" s="835">
        <v>9.01</v>
      </c>
      <c r="E848" s="836"/>
      <c r="F848" s="835">
        <v>9.6</v>
      </c>
      <c r="G848" s="836"/>
      <c r="H848" s="835">
        <v>9.39</v>
      </c>
      <c r="I848" s="832"/>
      <c r="J848" s="835">
        <v>9.34</v>
      </c>
      <c r="K848" s="832"/>
      <c r="L848" s="835">
        <v>99.38</v>
      </c>
    </row>
    <row r="849" spans="2:15" ht="10.5" customHeight="1" x14ac:dyDescent="0.2">
      <c r="B849" s="293" t="s">
        <v>1249</v>
      </c>
      <c r="C849" s="379"/>
      <c r="D849" s="835">
        <v>10.36</v>
      </c>
      <c r="E849" s="836"/>
      <c r="F849" s="835">
        <v>10.76</v>
      </c>
      <c r="G849" s="836"/>
      <c r="H849" s="835">
        <v>10.39</v>
      </c>
      <c r="I849" s="832"/>
      <c r="J849" s="835">
        <v>10.5</v>
      </c>
      <c r="K849" s="832"/>
      <c r="L849" s="835">
        <v>111.8</v>
      </c>
    </row>
    <row r="850" spans="2:15" ht="10.5" customHeight="1" x14ac:dyDescent="0.2">
      <c r="B850" s="293" t="s">
        <v>1306</v>
      </c>
      <c r="C850" s="379"/>
      <c r="D850" s="835">
        <v>10.24</v>
      </c>
      <c r="E850" s="836"/>
      <c r="F850" s="835">
        <v>10.63</v>
      </c>
      <c r="G850" s="937"/>
      <c r="H850" s="835">
        <v>10.27</v>
      </c>
      <c r="I850" s="940"/>
      <c r="J850" s="835">
        <v>10.38</v>
      </c>
      <c r="K850" s="832"/>
      <c r="L850" s="835">
        <v>110.47</v>
      </c>
    </row>
    <row r="851" spans="2:15" ht="10.5" customHeight="1" x14ac:dyDescent="0.2">
      <c r="B851" s="293" t="s">
        <v>1331</v>
      </c>
      <c r="C851" s="379"/>
      <c r="D851" s="835">
        <v>10.01</v>
      </c>
      <c r="E851" s="937"/>
      <c r="F851" s="835">
        <v>10.37</v>
      </c>
      <c r="G851" s="937"/>
      <c r="H851" s="835">
        <v>10.02</v>
      </c>
      <c r="I851" s="940"/>
      <c r="J851" s="835">
        <v>10.130000000000001</v>
      </c>
      <c r="K851" s="940"/>
      <c r="L851" s="835">
        <v>107.89</v>
      </c>
    </row>
    <row r="852" spans="2:15" ht="10.5" customHeight="1" x14ac:dyDescent="0.2">
      <c r="B852" s="293" t="s">
        <v>1422</v>
      </c>
      <c r="C852" s="379"/>
      <c r="D852" s="835">
        <v>9.99</v>
      </c>
      <c r="E852" s="937"/>
      <c r="F852" s="835">
        <v>10.35</v>
      </c>
      <c r="G852" s="937"/>
      <c r="H852" s="835">
        <v>10.01</v>
      </c>
      <c r="I852" s="940"/>
      <c r="J852" s="835">
        <v>10.11</v>
      </c>
      <c r="K852" s="940"/>
      <c r="L852" s="835">
        <v>107.68</v>
      </c>
    </row>
    <row r="853" spans="2:15" ht="10.5" customHeight="1" x14ac:dyDescent="0.2">
      <c r="B853" s="293"/>
      <c r="C853" s="379"/>
      <c r="D853" s="835"/>
      <c r="E853" s="937"/>
      <c r="F853" s="835"/>
      <c r="G853" s="937"/>
      <c r="H853" s="835"/>
      <c r="I853" s="940"/>
      <c r="J853" s="835"/>
      <c r="K853" s="940"/>
      <c r="L853" s="835"/>
    </row>
    <row r="854" spans="2:15" ht="10.5" customHeight="1" x14ac:dyDescent="0.2">
      <c r="B854" s="296" t="s">
        <v>1811</v>
      </c>
      <c r="C854" s="381"/>
      <c r="D854" s="837">
        <v>7.9</v>
      </c>
      <c r="E854" s="938"/>
      <c r="F854" s="837">
        <v>7.98</v>
      </c>
      <c r="G854" s="938"/>
      <c r="H854" s="837">
        <v>8.08</v>
      </c>
      <c r="I854" s="939"/>
      <c r="J854" s="837">
        <v>7.99</v>
      </c>
      <c r="K854" s="939"/>
      <c r="L854" s="837">
        <v>85.06</v>
      </c>
    </row>
    <row r="855" spans="2:15" ht="10.5" customHeight="1" x14ac:dyDescent="0.2">
      <c r="B855"/>
      <c r="C855"/>
      <c r="D855"/>
      <c r="E855"/>
      <c r="F855"/>
      <c r="G855"/>
      <c r="H855"/>
      <c r="I855"/>
      <c r="J855"/>
      <c r="K855"/>
      <c r="L855"/>
      <c r="M855"/>
      <c r="N855"/>
      <c r="O855"/>
    </row>
    <row r="856" spans="2:15" ht="10.5" customHeight="1" x14ac:dyDescent="0.2">
      <c r="B856"/>
      <c r="C856"/>
      <c r="D856"/>
      <c r="E856"/>
      <c r="F856"/>
      <c r="G856"/>
      <c r="H856"/>
      <c r="I856"/>
      <c r="J856"/>
      <c r="K856"/>
      <c r="L856"/>
      <c r="M856"/>
      <c r="N856"/>
      <c r="O856"/>
    </row>
    <row r="857" spans="2:15" ht="10.5" customHeight="1" x14ac:dyDescent="0.2">
      <c r="B857"/>
      <c r="C857"/>
      <c r="D857"/>
      <c r="E857"/>
      <c r="F857"/>
      <c r="G857"/>
      <c r="H857"/>
      <c r="I857"/>
      <c r="J857"/>
      <c r="K857"/>
      <c r="L857"/>
      <c r="M857"/>
      <c r="N857"/>
      <c r="O857"/>
    </row>
    <row r="858" spans="2:15" ht="10.5" customHeight="1" x14ac:dyDescent="0.2">
      <c r="B858"/>
      <c r="C858"/>
      <c r="D858" s="623"/>
      <c r="E858" s="623"/>
      <c r="F858" s="623"/>
      <c r="G858" s="623"/>
      <c r="H858" s="623"/>
      <c r="I858"/>
      <c r="J858"/>
      <c r="K858"/>
      <c r="L858"/>
      <c r="M858"/>
      <c r="N858"/>
      <c r="O858"/>
    </row>
    <row r="859" spans="2:15" ht="10.5" customHeight="1" x14ac:dyDescent="0.2">
      <c r="B859"/>
      <c r="C859"/>
      <c r="D859" s="623"/>
      <c r="E859" s="623"/>
      <c r="F859" s="623"/>
      <c r="G859" s="623"/>
      <c r="H859" s="623"/>
      <c r="I859"/>
      <c r="J859"/>
      <c r="K859"/>
      <c r="L859"/>
      <c r="M859"/>
      <c r="N859"/>
      <c r="O859"/>
    </row>
    <row r="860" spans="2:15" ht="10.5" customHeight="1" x14ac:dyDescent="0.2">
      <c r="B860"/>
      <c r="C860"/>
      <c r="D860" s="623"/>
      <c r="E860" s="623"/>
      <c r="F860" s="623"/>
      <c r="G860" s="623"/>
      <c r="H860" s="623"/>
      <c r="I860"/>
      <c r="J860"/>
      <c r="K860"/>
      <c r="L860"/>
      <c r="M860"/>
      <c r="N860"/>
      <c r="O860"/>
    </row>
    <row r="861" spans="2:15" ht="10.5" customHeight="1" x14ac:dyDescent="0.2">
      <c r="B861"/>
      <c r="C861"/>
      <c r="D861"/>
      <c r="E861"/>
      <c r="F861"/>
      <c r="G861"/>
      <c r="H861"/>
      <c r="I861"/>
      <c r="J861"/>
      <c r="K861"/>
      <c r="L861"/>
      <c r="M861"/>
      <c r="N861"/>
      <c r="O861"/>
    </row>
    <row r="862" spans="2:15" ht="10.5" customHeight="1" x14ac:dyDescent="0.2">
      <c r="B862"/>
      <c r="C862"/>
      <c r="D862"/>
      <c r="E862"/>
      <c r="F862"/>
      <c r="G862"/>
      <c r="H862"/>
      <c r="I862"/>
      <c r="J862"/>
      <c r="K862"/>
      <c r="L862"/>
      <c r="M862"/>
      <c r="N862"/>
      <c r="O862"/>
    </row>
    <row r="863" spans="2:15" ht="10.5" customHeight="1" x14ac:dyDescent="0.2">
      <c r="B863"/>
      <c r="C863"/>
      <c r="D863"/>
      <c r="E863"/>
      <c r="F863"/>
      <c r="G863"/>
      <c r="H863"/>
      <c r="I863"/>
      <c r="J863"/>
      <c r="K863"/>
      <c r="L863"/>
      <c r="M863"/>
      <c r="N863"/>
      <c r="O863"/>
    </row>
    <row r="864" spans="2:15" ht="10.5" customHeight="1" x14ac:dyDescent="0.2">
      <c r="B864"/>
      <c r="C864"/>
      <c r="D864"/>
      <c r="E864"/>
      <c r="F864"/>
      <c r="G864"/>
      <c r="H864"/>
      <c r="I864"/>
      <c r="J864"/>
      <c r="K864"/>
      <c r="L864"/>
      <c r="M864"/>
      <c r="N864"/>
      <c r="O864"/>
    </row>
    <row r="865" spans="2:15" ht="10.5" customHeight="1" x14ac:dyDescent="0.2">
      <c r="B865"/>
      <c r="C865"/>
      <c r="D865"/>
      <c r="E865"/>
      <c r="F865"/>
      <c r="G865"/>
      <c r="H865"/>
      <c r="I865"/>
      <c r="J865"/>
      <c r="K865"/>
      <c r="L865"/>
      <c r="M865"/>
      <c r="N865"/>
      <c r="O865"/>
    </row>
    <row r="866" spans="2:15" ht="10.5" customHeight="1" x14ac:dyDescent="0.2"/>
    <row r="867" spans="2:15" ht="10.5" customHeight="1" x14ac:dyDescent="0.2"/>
    <row r="868" spans="2:15" ht="10.5" customHeight="1" x14ac:dyDescent="0.2">
      <c r="H868" s="150">
        <v>101</v>
      </c>
    </row>
    <row r="869" spans="2:15" ht="10.5" customHeight="1" x14ac:dyDescent="0.2">
      <c r="H869" s="150"/>
    </row>
    <row r="870" spans="2:15" ht="10.5" customHeight="1" x14ac:dyDescent="0.2">
      <c r="B870" s="46" t="s">
        <v>423</v>
      </c>
      <c r="H870" s="150"/>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811:D811"/>
    <mergeCell ref="G810:H810"/>
    <mergeCell ref="G811:H811"/>
    <mergeCell ref="C810:D810"/>
    <mergeCell ref="I810:J810"/>
    <mergeCell ref="K810:L810"/>
    <mergeCell ref="K811:L811"/>
    <mergeCell ref="I811:J811"/>
    <mergeCell ref="E810:F810"/>
    <mergeCell ref="E811:F811"/>
    <mergeCell ref="B742:B743"/>
    <mergeCell ref="C743:I743"/>
    <mergeCell ref="B608:B609"/>
    <mergeCell ref="C609:F609"/>
    <mergeCell ref="C541:H541"/>
    <mergeCell ref="B540:B541"/>
    <mergeCell ref="C467:G467"/>
    <mergeCell ref="C398:G398"/>
    <mergeCell ref="B465:B467"/>
    <mergeCell ref="B669:B670"/>
    <mergeCell ref="C670:G670"/>
    <mergeCell ref="B205:B206"/>
    <mergeCell ref="C206:K206"/>
    <mergeCell ref="C465:E465"/>
    <mergeCell ref="B270:B271"/>
    <mergeCell ref="C271:F271"/>
    <mergeCell ref="B397:B398"/>
    <mergeCell ref="F465:F466"/>
    <mergeCell ref="G465:G466"/>
    <mergeCell ref="C334:N334"/>
    <mergeCell ref="B333:B334"/>
    <mergeCell ref="C3:H3"/>
    <mergeCell ref="B74:B75"/>
    <mergeCell ref="C75:H75"/>
    <mergeCell ref="B142:B143"/>
    <mergeCell ref="C143:F143"/>
    <mergeCell ref="B2:B3"/>
  </mergeCells>
  <phoneticPr fontId="0" type="noConversion"/>
  <pageMargins left="0.7" right="0.7" top="0.75" bottom="0.75" header="0.3" footer="0.3"/>
  <pageSetup paperSize="9" scale="60" orientation="portrait" r:id="rId2"/>
  <headerFooter alignWithMargins="0"/>
  <rowBreaks count="12" manualBreakCount="12">
    <brk id="72" max="16383" man="1"/>
    <brk id="140" max="16383" man="1"/>
    <brk id="203" max="16383" man="1"/>
    <brk id="268" max="16383" man="1"/>
    <brk id="331" max="16383" man="1"/>
    <brk id="395" max="16383" man="1"/>
    <brk id="463" max="16383" man="1"/>
    <brk id="538" max="16383" man="1"/>
    <brk id="606" max="16383" man="1"/>
    <brk id="666" max="16383" man="1"/>
    <brk id="740" max="16383" man="1"/>
    <brk id="80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Intro (i-vii)</vt:lpstr>
      <vt:lpstr>Land &amp; Pop. (1-5)</vt:lpstr>
      <vt:lpstr>Field Crops (6-32)</vt:lpstr>
      <vt:lpstr>Hort (33-57)</vt:lpstr>
      <vt:lpstr>Animal (58-73)</vt:lpstr>
      <vt:lpstr>Value (74-80)</vt:lpstr>
      <vt:lpstr>Capital (81-83)</vt:lpstr>
      <vt:lpstr>Trade (84-88)</vt:lpstr>
      <vt:lpstr>Indices (89-101)</vt:lpstr>
      <vt:lpstr>Consump. (102-103)</vt:lpstr>
      <vt:lpstr>'Land &amp; Pop. (1-5)'!Print_Area</vt:lpstr>
    </vt:vector>
  </TitlesOfParts>
  <Company>DEPT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Kim Manana</cp:lastModifiedBy>
  <cp:lastPrinted>2021-04-29T10:05:00Z</cp:lastPrinted>
  <dcterms:created xsi:type="dcterms:W3CDTF">2002-01-31T07:34:29Z</dcterms:created>
  <dcterms:modified xsi:type="dcterms:W3CDTF">2021-05-10T10:22:57Z</dcterms:modified>
</cp:coreProperties>
</file>